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853" state="visible" r:id="rId43"/>
    <sheet name="1 Rel AHC" sheetId="811" state="visible" r:id="rId1"/>
    <sheet name="2 Abs AHC" sheetId="812" state="visible" r:id="rId2"/>
    <sheet name="3 Sev AHC" sheetId="813" state="visible" r:id="rId3"/>
    <sheet name="4 Rel BHC" sheetId="814" state="visible" r:id="rId4"/>
    <sheet name="5 Abs BHC" sheetId="815" state="visible" r:id="rId5"/>
    <sheet name="6 Sev BHC" sheetId="816" state="visible" r:id="rId6"/>
    <sheet name="7 Child dep" sheetId="817" state="visible" r:id="rId7"/>
    <sheet name="8 Pen dep" sheetId="818" state="visible" r:id="rId8"/>
    <sheet name="9 Family type" sheetId="819" state="visible" r:id="rId9"/>
    <sheet name="10 Children" sheetId="820" state="visible" r:id="rId10"/>
    <sheet name="11 Economic" sheetId="821" state="visible" r:id="rId11"/>
    <sheet name="12 Work" sheetId="822" state="visible" r:id="rId12"/>
    <sheet name="13 Tenure" sheetId="823" state="visible" r:id="rId13"/>
    <sheet name="14 Urbrur" sheetId="824" state="visible" r:id="rId14"/>
    <sheet name="15 Age" sheetId="825" state="visible" r:id="rId15"/>
    <sheet name="16 Gender" sheetId="826" state="visible" r:id="rId16"/>
    <sheet name="17 Marital" sheetId="827" state="visible" r:id="rId17"/>
    <sheet name="18 Disability" sheetId="828" state="visible" r:id="rId18"/>
    <sheet name="19 Disability adj" sheetId="829" state="visible" r:id="rId19"/>
    <sheet name="20 Ethnic5" sheetId="830" state="visible" r:id="rId20"/>
    <sheet name="21 Religion5" sheetId="831" state="visible" r:id="rId21"/>
    <sheet name="22 Food security" sheetId="832" state="visible" r:id="rId22"/>
    <sheet name="23 Family type" sheetId="833" state="visible" r:id="rId23"/>
    <sheet name="24 Children" sheetId="834" state="visible" r:id="rId24"/>
    <sheet name="25 Age" sheetId="835" state="visible" r:id="rId25"/>
    <sheet name="26 Baby" sheetId="836" state="visible" r:id="rId26"/>
    <sheet name="27 Young mother" sheetId="837" state="visible" r:id="rId27"/>
    <sheet name="28 Economic" sheetId="838" state="visible" r:id="rId28"/>
    <sheet name="29 Work" sheetId="839" state="visible" r:id="rId29"/>
    <sheet name="30 Tenure" sheetId="840" state="visible" r:id="rId30"/>
    <sheet name="31 Urbanrur" sheetId="841" state="visible" r:id="rId31"/>
    <sheet name="32 Disability" sheetId="842" state="visible" r:id="rId32"/>
    <sheet name="33 Disability adj" sheetId="843" state="visible" r:id="rId33"/>
    <sheet name="34 Ethnic5" sheetId="844" state="visible" r:id="rId34"/>
    <sheet name="35 Ethnic3" sheetId="845" state="visible" r:id="rId35"/>
    <sheet name="36 Food security" sheetId="846" state="visible" r:id="rId36"/>
    <sheet name="37 Median" sheetId="847" state="visible" r:id="rId37"/>
    <sheet name="38 Dec pts" sheetId="848" state="visible" r:id="rId38"/>
    <sheet name="39 Dec shrs" sheetId="849" state="visible" r:id="rId39"/>
    <sheet name="40 Palma Gini" sheetId="850" state="visible" r:id="rId40"/>
    <sheet name="41 Pov thrshlds" sheetId="851" state="visible" r:id="rId41"/>
    <sheet name="42 Sources" sheetId="852" state="visible" r:id="rId42"/>
  </sheets>
</workbook>
</file>

<file path=xl/sharedStrings.xml><?xml version="1.0" encoding="utf-8"?>
<sst xmlns="http://schemas.openxmlformats.org/spreadsheetml/2006/main" count="470" uniqueCount="470">
  <si>
    <t xml:space="preserve">1. Relative poverty (after housing costs)</t>
  </si>
  <si>
    <t xml:space="preserve">Proportion of people in relative poverty</t>
  </si>
  <si>
    <t xml:space="preserve">Proportion of people in each group who are in relative poverty (below 60% of UK median income after housing costs), Scotland</t>
  </si>
  <si>
    <t xml:space="preserve">Group</t>
  </si>
  <si>
    <t xml:space="preserve">1994-97</t>
  </si>
  <si>
    <t xml:space="preserve">1995-98</t>
  </si>
  <si>
    <t xml:space="preserve">1996-99</t>
  </si>
  <si>
    <t xml:space="preserve">1997-00</t>
  </si>
  <si>
    <t xml:space="preserve">1998-01</t>
  </si>
  <si>
    <t xml:space="preserve">1999-02</t>
  </si>
  <si>
    <t xml:space="preserve">2000-03</t>
  </si>
  <si>
    <t xml:space="preserve">2001-04</t>
  </si>
  <si>
    <t xml:space="preserve">2002-05</t>
  </si>
  <si>
    <t xml:space="preserve">2003-06</t>
  </si>
  <si>
    <t xml:space="preserve">2004-07</t>
  </si>
  <si>
    <t xml:space="preserve">2005-08</t>
  </si>
  <si>
    <t xml:space="preserve">2006-09</t>
  </si>
  <si>
    <t xml:space="preserve">2007-10</t>
  </si>
  <si>
    <t xml:space="preserve">2008-11</t>
  </si>
  <si>
    <t xml:space="preserve">2009-12</t>
  </si>
  <si>
    <t xml:space="preserve">2010-13</t>
  </si>
  <si>
    <t xml:space="preserve">2011-14</t>
  </si>
  <si>
    <t xml:space="preserve">2012-15</t>
  </si>
  <si>
    <t xml:space="preserve">2013-16</t>
  </si>
  <si>
    <t xml:space="preserve">2014-17</t>
  </si>
  <si>
    <t xml:space="preserve">2015-18</t>
  </si>
  <si>
    <t xml:space="preserve">2016-19</t>
  </si>
  <si>
    <t xml:space="preserve">2017-20</t>
  </si>
  <si>
    <t xml:space="preserve">All people</t>
  </si>
  <si>
    <t xml:space="preserve">Children</t>
  </si>
  <si>
    <t xml:space="preserve">Working-age adults</t>
  </si>
  <si>
    <t xml:space="preserve">Pensioners</t>
  </si>
  <si>
    <t xml:space="preserve">Source: Scottish Government analysis of the Family Resources Survey, Households Below Average Incomes dataset</t>
  </si>
  <si>
    <t xml:space="preserve">Composition of people in relative poverty</t>
  </si>
  <si>
    <t xml:space="preserve">Proportion of people in relative poverty (below 60% of UK median income after housing costs) who are in each group, Scotland</t>
  </si>
  <si>
    <t xml:space="preserve">Number of people in relative poverty</t>
  </si>
  <si>
    <t xml:space="preserve">Number of people in each group who are in relative poverty (below 60% of UK median income after housing costs), Scotland</t>
  </si>
  <si>
    <t xml:space="preserve">Sample sizes</t>
  </si>
  <si>
    <t xml:space="preserve">Number of families in each group in the combined three-year survey sample, Scotland</t>
  </si>
  <si>
    <t xml:space="preserve">Notes</t>
  </si>
  <si>
    <t xml:space="preserve">1. Care should be taken when interpreting changes between years. Small sample sizes mean that differences will often not be statistically significant.</t>
  </si>
  <si>
    <t xml:space="preserve">Longer term trends may offer a better indication of a real change over time.</t>
  </si>
  <si>
    <t xml:space="preserve">Also note that differences of 10,000 between years in the Numbers table may, in some cases, be largely explained by rounding.</t>
  </si>
  <si>
    <t xml:space="preserve">2. Absolute poverty (after housing costs)</t>
  </si>
  <si>
    <t xml:space="preserve">Proportion of people in absolute poverty</t>
  </si>
  <si>
    <t xml:space="preserve">Proportion of people in each group who are in absolute poverty (below 60% of the 2010/11 UK median income after housing costs), Scotland</t>
  </si>
  <si>
    <t xml:space="preserve">Composition of people in absolute poverty</t>
  </si>
  <si>
    <t xml:space="preserve">Proportion of people in severe poverty (below 60% of the 2010/11 UK median income after housing costs) who are in each group, Scotland</t>
  </si>
  <si>
    <t xml:space="preserve">Number of people in absolute poverty</t>
  </si>
  <si>
    <t xml:space="preserve">Number of people in each group who are in severe poverty (below 60% of the 2010/11 UK median income after housing costs), Scotland</t>
  </si>
  <si>
    <t xml:space="preserve">3. Severe poverty (after housing costs)</t>
  </si>
  <si>
    <t xml:space="preserve">Proportion of people in severe poverty</t>
  </si>
  <si>
    <t xml:space="preserve">Proportion of people in each group who are in severe poverty (below 50% of UK median income after housing costs), Scotland</t>
  </si>
  <si>
    <t xml:space="preserve">Composition of people in severe poverty</t>
  </si>
  <si>
    <t xml:space="preserve">Proportion of people in severe poverty (below 50% of UK median income after housing costs) who are in each group, Scotland</t>
  </si>
  <si>
    <t xml:space="preserve">Number of people in severe poverty</t>
  </si>
  <si>
    <t xml:space="preserve">Number of people in each group who are in severe poverty (below 50% of UK median income after housing costs), Scotland</t>
  </si>
  <si>
    <t xml:space="preserve">4. Relative poverty (before housing costs)</t>
  </si>
  <si>
    <t xml:space="preserve">Proportion of people in each group who are in relative poverty (below 60% of UK median income before housing costs), Scotland</t>
  </si>
  <si>
    <t xml:space="preserve">Proportion of people in relative poverty (below 60% of UK median income before housing costs) who are in each group, Scotland</t>
  </si>
  <si>
    <t xml:space="preserve">Number of people in each group who are in relative poverty (below 60% of UK median income before housing costs), Scotland</t>
  </si>
  <si>
    <t xml:space="preserve">5. Absolute poverty (before housing costs)</t>
  </si>
  <si>
    <t xml:space="preserve">Proportion of people in each group who are in absolute poverty (below 60% of the 2010/11 UK median income before housing costs), Scotland</t>
  </si>
  <si>
    <t xml:space="preserve">Proportion of people in severe poverty (below 60% of the 2010/11 UK median income before housing costs) who are in each group, Scotland</t>
  </si>
  <si>
    <t xml:space="preserve">Number of people in each group who are in severe poverty (below 60% of the 2010/11 UK median income before housing costs), Scotland</t>
  </si>
  <si>
    <t xml:space="preserve">6. Severe poverty (before housing costs)</t>
  </si>
  <si>
    <t xml:space="preserve">Proportion of people in each group who are in severe poverty (below 50% of UK median income before housing costs), Scotland</t>
  </si>
  <si>
    <t xml:space="preserve">Proportion of people in severe poverty (below 50% of UK median income before housing costs) who are in each group, Scotland</t>
  </si>
  <si>
    <t xml:space="preserve">Number of people in each group who are in severe poverty (below 50% of UK median income before housing costs), Scotland</t>
  </si>
  <si>
    <t xml:space="preserve">7. Children's combined low income and material deprivation</t>
  </si>
  <si>
    <t xml:space="preserve">Proportion of children in combined low income and material deprivation</t>
  </si>
  <si>
    <t xml:space="preserve">Proportion of children who are in combined low income (below 70% of UK median income) and material deprivation, Scotland</t>
  </si>
  <si>
    <t xml:space="preserve">Measure</t>
  </si>
  <si>
    <t xml:space="preserve">New measure, after housing costs</t>
  </si>
  <si>
    <t xml:space="preserve">..</t>
  </si>
  <si>
    <t xml:space="preserve">New measure, before housing costs</t>
  </si>
  <si>
    <t xml:space="preserve">Old measure, after housing costs</t>
  </si>
  <si>
    <t xml:space="preserve">Old measure, before housing costs</t>
  </si>
  <si>
    <t xml:space="preserve">Number of children in combined low income and material deprivation</t>
  </si>
  <si>
    <t xml:space="preserve">Number of children who are in combined low income (below 70% of UK median income) and material deprivation, Scotland</t>
  </si>
  <si>
    <t xml:space="preserve">Number of families with children in the combined three-year survey sample, Scotland</t>
  </si>
  <si>
    <t xml:space="preserve">New measure</t>
  </si>
  <si>
    <t xml:space="preserve">Old measure</t>
  </si>
  <si>
    <t xml:space="preserve">Also note that differences of 10,000 between years in the Numbers tables may, in some cases, be largely explained by rounding.</t>
  </si>
  <si>
    <t xml:space="preserve">2. The definition of material deprivation changed in 2010/11, creating a break in the time series.</t>
  </si>
  <si>
    <t xml:space="preserve">3. In the tables, the following conventions have been used where figures are unavailable:</t>
  </si>
  <si>
    <t xml:space="preserve">'..' not available due to small sample size</t>
  </si>
  <si>
    <t xml:space="preserve">'--' not available for another reason (data accuracy, data wasn't collected etc.)</t>
  </si>
  <si>
    <t xml:space="preserve">--</t>
  </si>
  <si>
    <t xml:space="preserve">8. Pensioners material deprivation</t>
  </si>
  <si>
    <t xml:space="preserve">Proportion of pensioners in material deprivation</t>
  </si>
  <si>
    <t xml:space="preserve">Proportion of adults aged 65 and over who have limited access to goods and services, Scotland</t>
  </si>
  <si>
    <t xml:space="preserve">Adults aged 65 and older</t>
  </si>
  <si>
    <t xml:space="preserve">Number of pensioners in material deprivation</t>
  </si>
  <si>
    <t xml:space="preserve">Number of adults aged 65 and over who have limited access to goods and services, Scotland</t>
  </si>
  <si>
    <t xml:space="preserve">Number of families with adults aged 65 and over in the combined three-year survey sample, Scotland</t>
  </si>
  <si>
    <t xml:space="preserve">1. Pensioner material deprivation is calculated for pensioners aged 65 or over.</t>
  </si>
  <si>
    <t xml:space="preserve">This means that these tables may include some adults who have not yet reached their state pension age.</t>
  </si>
  <si>
    <t xml:space="preserve">2. Pensioner material deprivation is different to other measures of poverty, including the child low income and material deprivation measure</t>
  </si>
  <si>
    <t xml:space="preserve">in that it is not associated with an income threshold. It captures issues such as whether poor health, disability and social isolation</t>
  </si>
  <si>
    <t xml:space="preserve">prevent access to goods and services, rather than solely low income.</t>
  </si>
  <si>
    <t xml:space="preserve">9. Family type</t>
  </si>
  <si>
    <t xml:space="preserve">Proportion of adults in relative poverty</t>
  </si>
  <si>
    <t xml:space="preserve">Proportion of adults in each category who are in relative poverty (below 60% of UK median income after housing costs), Scotland</t>
  </si>
  <si>
    <t xml:space="preserve">All</t>
  </si>
  <si>
    <t xml:space="preserve">Pensioner couple</t>
  </si>
  <si>
    <t xml:space="preserve">Single pensioner - female</t>
  </si>
  <si>
    <t xml:space="preserve">Single pensioner - male</t>
  </si>
  <si>
    <t xml:space="preserve">Working-age couple with dependent children</t>
  </si>
  <si>
    <t xml:space="preserve">Working-age couple without dependent children</t>
  </si>
  <si>
    <t xml:space="preserve">Working-age single with dependent children</t>
  </si>
  <si>
    <t xml:space="preserve">Working-age single without dependent children - female</t>
  </si>
  <si>
    <t xml:space="preserve">Working-age single without dependent children - male</t>
  </si>
  <si>
    <t xml:space="preserve">Composition of adults in relative poverty</t>
  </si>
  <si>
    <t xml:space="preserve">Proportion of adults in relative poverty (below 60% of UK median income after housing costs) who are in each category, Scotland</t>
  </si>
  <si>
    <t xml:space="preserve">Number of adults in relative poverty</t>
  </si>
  <si>
    <t xml:space="preserve">Number of adults in each category who are in relative poverty (below 60% of UK median income after housing costs), Scotland</t>
  </si>
  <si>
    <t xml:space="preserve">Proportion of adults in severe poverty</t>
  </si>
  <si>
    <t xml:space="preserve">Proportion of adults in each category who are in severe poverty (below 50% of UK median income after housing costs), Scotland</t>
  </si>
  <si>
    <t xml:space="preserve">Composition of adults in severe poverty</t>
  </si>
  <si>
    <t xml:space="preserve">Proportion of adults in severe poverty (below 50% of UK median income after housing costs) who are in each category, Scotland</t>
  </si>
  <si>
    <t xml:space="preserve">Number of adults in severe poverty</t>
  </si>
  <si>
    <t xml:space="preserve">Number of adults in each category who are in severe poverty (below 50% of UK median income after housing costs), Scotland</t>
  </si>
  <si>
    <t xml:space="preserve">Number of families in each category in the combined three-year survey sample, Scotland</t>
  </si>
  <si>
    <t xml:space="preserve">2. In the tables, the following conventions have been used where figures are unavailable:</t>
  </si>
  <si>
    <t xml:space="preserve">'..'   not available due to small sample size</t>
  </si>
  <si>
    <t xml:space="preserve">3. 'Pensioner couples' include working-age adults who are in a couple with a pensioner.</t>
  </si>
  <si>
    <t xml:space="preserve">4. The term 'family' here refers to the core family in a household, consisting of one or two adults and their dependent children if any.</t>
  </si>
  <si>
    <t xml:space="preserve">A household may contain more than one family.</t>
  </si>
  <si>
    <t xml:space="preserve">5. 'Single' adults in this analysis refer to single-adult families, not single-adult households. In some cases, single adult families may share a household with other families.</t>
  </si>
  <si>
    <t xml:space="preserve">This differs from the analysis in the 'Gender' worksheet, where single adults are those who share the household with no other adults.</t>
  </si>
  <si>
    <t xml:space="preserve">10. Number of children in the household</t>
  </si>
  <si>
    <t xml:space="preserve">Proportion of people in each category who are in relative poverty (below 60% of UK median income after housing costs), Scotland</t>
  </si>
  <si>
    <t xml:space="preserve">1 child in the household</t>
  </si>
  <si>
    <t xml:space="preserve">2 children in the household</t>
  </si>
  <si>
    <t xml:space="preserve">3 or more children in the household</t>
  </si>
  <si>
    <t xml:space="preserve">No children in the household</t>
  </si>
  <si>
    <t xml:space="preserve">Proportion of people in relative poverty (below 60% of UK median income after housing costs) who are in each category, Scotland</t>
  </si>
  <si>
    <t xml:space="preserve">Number of people in each category who are in relative poverty (below 60% of UK median income after housing costs), Scotland</t>
  </si>
  <si>
    <t xml:space="preserve">Proportion of people in each category who are in severe poverty (below 50% of UK median income after housing costs), Scotland</t>
  </si>
  <si>
    <t xml:space="preserve">Proportion of people in severe poverty (below 50% of UK median income after housing costs) who are in each category, Scotland</t>
  </si>
  <si>
    <t xml:space="preserve">Number of people in each category who are in severe poverty (below 50% of UK median income after housing costs), Scotland</t>
  </si>
  <si>
    <t xml:space="preserve">3. Previously, we reported on the number of children in the family, not the household.</t>
  </si>
  <si>
    <t xml:space="preserve">Therefore, these estimates are not directly comparable with the estimates reported in previous publications.</t>
  </si>
  <si>
    <t xml:space="preserve">11. Family economic status</t>
  </si>
  <si>
    <t xml:space="preserve">Proportion of working-age adults in relative poverty</t>
  </si>
  <si>
    <t xml:space="preserve">Proportion of working-age adults in each category who are in relative poverty (below 60% of UK median income after housing costs), Scotland</t>
  </si>
  <si>
    <t xml:space="preserve">All in full-time work</t>
  </si>
  <si>
    <t xml:space="preserve">Couple: one full-time, one not in paid work</t>
  </si>
  <si>
    <t xml:space="preserve">Couple: one full-time, one part-time</t>
  </si>
  <si>
    <t xml:space="preserve">Inactive or retired</t>
  </si>
  <si>
    <t xml:space="preserve">Part-time work only</t>
  </si>
  <si>
    <t xml:space="preserve">Self-employed (at least one full-time)</t>
  </si>
  <si>
    <t xml:space="preserve">Unemployed</t>
  </si>
  <si>
    <t xml:space="preserve">Composition of working-age adults in relative poverty</t>
  </si>
  <si>
    <t xml:space="preserve">Proportion of working-age adults in relative poverty (below 60% of UK median income after housing costs) who are in each category, Scotland</t>
  </si>
  <si>
    <t xml:space="preserve">Number of working-age adults in relative poverty</t>
  </si>
  <si>
    <t xml:space="preserve">Number of working-age adults in each category who are in relative poverty (below 60% of UK median income after housing costs), Scotland</t>
  </si>
  <si>
    <t xml:space="preserve">Proportion of working-age adults in severe poverty</t>
  </si>
  <si>
    <t xml:space="preserve">Proportion of working-age adults in each category who are in severe poverty (below 50% of UK median income after housing costs), Scotland</t>
  </si>
  <si>
    <t xml:space="preserve">Composition of working-age adults in severe poverty</t>
  </si>
  <si>
    <t xml:space="preserve">Proportion of working-age adults in severe poverty (below 50% of UK median income after housing costs) who are in each category, Scotland</t>
  </si>
  <si>
    <t xml:space="preserve">Number of working-age adults in severe poverty</t>
  </si>
  <si>
    <t xml:space="preserve">Number of working-age adults in each category who are in severe poverty (below 50% of UK median income after housing costs), Scotland</t>
  </si>
  <si>
    <t xml:space="preserve">Number of families with working-age adults in each category in the combined three-year survey sample, Scotland</t>
  </si>
  <si>
    <t xml:space="preserve">2. Information on economic status is not available prior to 1996.</t>
  </si>
  <si>
    <t xml:space="preserve">12. Household work status</t>
  </si>
  <si>
    <t xml:space="preserve">No one in paid work</t>
  </si>
  <si>
    <t xml:space="preserve">Someone in paid work</t>
  </si>
  <si>
    <t xml:space="preserve">13. Housing tenure</t>
  </si>
  <si>
    <t xml:space="preserve">Buying with a mortgage</t>
  </si>
  <si>
    <t xml:space="preserve">Owned outright [3]</t>
  </si>
  <si>
    <t xml:space="preserve">Rented from council or housing association</t>
  </si>
  <si>
    <t xml:space="preserve">Rented privately</t>
  </si>
  <si>
    <t xml:space="preserve">2. Information on housing tenure is not available prior to 2003.</t>
  </si>
  <si>
    <t xml:space="preserve">3. Due to a single very large household in the sample in the 'Owned outright' category in 2017/18, the latest estimates are significantly higher than those in previous years.</t>
  </si>
  <si>
    <t xml:space="preserve">However, further data points are required to confirm whether this marks an increasing trend in poverty.</t>
  </si>
  <si>
    <t xml:space="preserve">14. Urban and rural areas</t>
  </si>
  <si>
    <t xml:space="preserve">Rural</t>
  </si>
  <si>
    <t xml:space="preserve">Urban</t>
  </si>
  <si>
    <t xml:space="preserve">2. Information on urban/rural class is not available prior to 2006.</t>
  </si>
  <si>
    <t xml:space="preserve">15. Adult age</t>
  </si>
  <si>
    <t xml:space="preserve">16-24</t>
  </si>
  <si>
    <t xml:space="preserve">25-34</t>
  </si>
  <si>
    <t xml:space="preserve">35-44</t>
  </si>
  <si>
    <t xml:space="preserve">45-54</t>
  </si>
  <si>
    <t xml:space="preserve">55-64</t>
  </si>
  <si>
    <t xml:space="preserve">65+</t>
  </si>
  <si>
    <t xml:space="preserve">Number of adults in each category in the combined three-year survey sample, Scotland</t>
  </si>
  <si>
    <t xml:space="preserve">1. In these tables, 'adults' include working-age adults as well as pensioners.</t>
  </si>
  <si>
    <t xml:space="preserve">16. Gender of single adults</t>
  </si>
  <si>
    <t xml:space="preserve">Proportion of single adults in relative poverty</t>
  </si>
  <si>
    <t xml:space="preserve">Proportion of single adults in each category who are in relative poverty (below 60% of UK median income after housing costs), Scotland</t>
  </si>
  <si>
    <t xml:space="preserve">Female pensioner</t>
  </si>
  <si>
    <t xml:space="preserve">Female working-age adult with dependent children</t>
  </si>
  <si>
    <t xml:space="preserve">Female working-age adult, no dependent children</t>
  </si>
  <si>
    <t xml:space="preserve">Male pensioner</t>
  </si>
  <si>
    <t xml:space="preserve">Male working-age adult with dependent children</t>
  </si>
  <si>
    <t xml:space="preserve">Male working-age adult, no dependent children</t>
  </si>
  <si>
    <t xml:space="preserve">Composition of single adults in relative poverty</t>
  </si>
  <si>
    <t xml:space="preserve">Proportion of single adults in relative poverty (below 60% of UK median income after housing costs) who are in each category, Scotland</t>
  </si>
  <si>
    <t xml:space="preserve">Number of single adults in relative poverty</t>
  </si>
  <si>
    <t xml:space="preserve">Number of single adults in each category who are in relative poverty (below 60% of UK median income after housing costs), Scotland</t>
  </si>
  <si>
    <t xml:space="preserve">Proportion of single adults in severe poverty</t>
  </si>
  <si>
    <t xml:space="preserve">Proportion of single adults in each category who are in severe poverty (below 50% of UK median income after housing costs), Scotland</t>
  </si>
  <si>
    <t xml:space="preserve">Composition of single adults in severe poverty</t>
  </si>
  <si>
    <t xml:space="preserve">Proportion of single adults in severe poverty (below 50% of UK median income after housing costs) who are in each category, Scotland</t>
  </si>
  <si>
    <t xml:space="preserve">Number of single adults in severe poverty</t>
  </si>
  <si>
    <t xml:space="preserve">Number of single adults in each category who are in severe poverty (below 50% of UK median income after housing costs), Scotland</t>
  </si>
  <si>
    <t xml:space="preserve">Number of single adults in each category in the combined three-year survey sample, Scotland</t>
  </si>
  <si>
    <t xml:space="preserve">3. The term 'single' here refers to adults who are sharing a household with no other adults.</t>
  </si>
  <si>
    <t xml:space="preserve">This differs from the analysis in the 'Family type' worksheet, where single adults may share the household with other families.</t>
  </si>
  <si>
    <t xml:space="preserve">17. Marital status</t>
  </si>
  <si>
    <t xml:space="preserve">Cohabiting</t>
  </si>
  <si>
    <t xml:space="preserve">Divorced / Civil Partnership dissolved / separated</t>
  </si>
  <si>
    <t xml:space="preserve">Married / Civil Partnership</t>
  </si>
  <si>
    <t xml:space="preserve">Single</t>
  </si>
  <si>
    <t xml:space="preserve">Widowed</t>
  </si>
  <si>
    <t xml:space="preserve">3. 'Single' refers to adults who have never been married or in a civil partnership, and are not living with a partner.</t>
  </si>
  <si>
    <t xml:space="preserve">4. 'Separated' refers to adults who are married or in a civil partnership, but are not living together because of estrangement.</t>
  </si>
  <si>
    <t xml:space="preserve">5. 'Married / Civil Partnership' includes couples who are temporarily living apart (e.g. due to serving in the armed forces).</t>
  </si>
  <si>
    <t xml:space="preserve">6. 'Adults' includes working-age adults and pensioners.</t>
  </si>
  <si>
    <t xml:space="preserve">18. Disabled household members</t>
  </si>
  <si>
    <t xml:space="preserve">In household with disabled person(s)</t>
  </si>
  <si>
    <t xml:space="preserve">In household with no disabled person(s)</t>
  </si>
  <si>
    <t xml:space="preserve">In household with disabled child(ren)</t>
  </si>
  <si>
    <t xml:space="preserve">In household with no disabled child(ren)</t>
  </si>
  <si>
    <t xml:space="preserve">In household with disabled adult(s)</t>
  </si>
  <si>
    <t xml:space="preserve">In household with no disabled adult(s)</t>
  </si>
  <si>
    <t xml:space="preserve">'--' not available for another reason (data accuracy, data wasn't collected etc.) </t>
  </si>
  <si>
    <t xml:space="preserve">3. The way in which information on disabled people is collected changed several times during this timeseries.</t>
  </si>
  <si>
    <t xml:space="preserve">This causes breaks in the timeseries between 2001/02 and 2002/03, between 2003/04 and 2004/05, and between 2011/12 and 2012/13.</t>
  </si>
  <si>
    <t xml:space="preserve">Since 2012/13, disabled people are identified as those who report any physical or mental health condition(s) or illness(es) that last or are expected to last 12 months or more, and which limit their ability to carry out day-to-day activities.</t>
  </si>
  <si>
    <t xml:space="preserve">Therefore, care needs to be taken when considering long-term trends.</t>
  </si>
  <si>
    <t xml:space="preserve">4. Since the last break in the methodology caused a large change in the size of the disabled population, the estimated numbers in poverty before and after the break cannot be directly compared and no three-year averaged data is available during the break.</t>
  </si>
  <si>
    <t xml:space="preserve">5. Data on disability is available from 1995/96.</t>
  </si>
  <si>
    <t xml:space="preserve">6. Previously, we reported on disabled family members, not household members.</t>
  </si>
  <si>
    <t xml:space="preserve">19. Disabled household members, disability benefits removed from household income</t>
  </si>
  <si>
    <t xml:space="preserve">1. Income from Disability Living Allowance (DLA), Attendance Allowance (AA), and Personal Independence Payments (PIP) have been excluded from income.</t>
  </si>
  <si>
    <t xml:space="preserve">This income is related to additional living costs associated with a disability.</t>
  </si>
  <si>
    <t xml:space="preserve">2. Care should be taken when interpreting changes between years. Small sample sizes mean that differences will often not be statistically significant.</t>
  </si>
  <si>
    <t xml:space="preserve">4. The way in which information on disabled people is collected changed several times during this timeseries.</t>
  </si>
  <si>
    <t xml:space="preserve">5. Since the last break in the methodology caused a large change in the size of the disabled population, the estimated numbers in poverty before and after the break cannot be directly compared and no three-year averaged data is available during the break.</t>
  </si>
  <si>
    <t xml:space="preserve">6. Data on disability is available from 1995/96.</t>
  </si>
  <si>
    <t xml:space="preserve">7. Previously, we reported on disabled family members, not household members.</t>
  </si>
  <si>
    <t xml:space="preserve">20. Ethnicity - detailed breakdown (5-year average)</t>
  </si>
  <si>
    <t xml:space="preserve">2015-20</t>
  </si>
  <si>
    <t xml:space="preserve">White - British</t>
  </si>
  <si>
    <t xml:space="preserve">White - Other</t>
  </si>
  <si>
    <t xml:space="preserve">Asian or Asian British</t>
  </si>
  <si>
    <t xml:space="preserve">Mixed, Black or Black British, and Other</t>
  </si>
  <si>
    <t xml:space="preserve">Number of families in each category in the combined five-year survey sample, Scotland</t>
  </si>
  <si>
    <t xml:space="preserve">1. Due to sample sizes, three-year averages of these statistics are not available.</t>
  </si>
  <si>
    <t xml:space="preserve">2. Ethnicity data relates to all people in a household and is based on the ethnicity of the adult with the highest income.</t>
  </si>
  <si>
    <t xml:space="preserve">3. Different ethnic groups have been combined into one for this analysis, as sample sizes are too small to reliably report on individual groups.</t>
  </si>
  <si>
    <t xml:space="preserve">4. The Composition tables are not available. This is because ethnic composition of the population is not accounted for in the survey weighting process, and therefore, estimates of the composition are not reliable.</t>
  </si>
  <si>
    <t xml:space="preserve">5. A time series is not available. This is because ethnic composition of the population is not accounted for in the survey weighting process, and therefore, poverty estimates are volatile and apparent trends not reliable.</t>
  </si>
  <si>
    <t xml:space="preserve">6. In the tables, the following conventions have been used where figures are unavailable:</t>
  </si>
  <si>
    <t xml:space="preserve">21. Religion of adults - detailed breakdown (5-year average)</t>
  </si>
  <si>
    <t xml:space="preserve">Church of Scotland</t>
  </si>
  <si>
    <t xml:space="preserve">Roman Catholic</t>
  </si>
  <si>
    <t xml:space="preserve">Other Christian</t>
  </si>
  <si>
    <t xml:space="preserve">Muslim</t>
  </si>
  <si>
    <t xml:space="preserve">Other religion</t>
  </si>
  <si>
    <t xml:space="preserve">No religion</t>
  </si>
  <si>
    <t xml:space="preserve">Number of adults in each category in the combined five-year survey sample, Scotland</t>
  </si>
  <si>
    <t xml:space="preserve">2. In these tables, 'adults' include working-age adults as well as pensioners.</t>
  </si>
  <si>
    <t xml:space="preserve">3. Different religious groups have been combined into one for this analysis, as sample sizes are too small to reliably report on individual groups.</t>
  </si>
  <si>
    <t xml:space="preserve">4. The Composition tables are not available. This is because religious composition of the population is not accounted for in the survey weighting process, and therefore, estimates of the composition are not reliable.</t>
  </si>
  <si>
    <t xml:space="preserve">5. A time series is not available. This is because religious composition of the population is not accounted for in the survey weighting process, and therefore, poverty estimates are volatile and apparent trends not reliable.</t>
  </si>
  <si>
    <t xml:space="preserve">22. Household food security levels (2019/20)</t>
  </si>
  <si>
    <t xml:space="preserve">Composition of people with various levels of food security</t>
  </si>
  <si>
    <t xml:space="preserve">Proportion of people in each household food security category, Scotland 2019/20</t>
  </si>
  <si>
    <t xml:space="preserve">High</t>
  </si>
  <si>
    <t xml:space="preserve">Marginal</t>
  </si>
  <si>
    <t xml:space="preserve">Low</t>
  </si>
  <si>
    <t xml:space="preserve">Very low</t>
  </si>
  <si>
    <t xml:space="preserve">In relative poverty after housing costs</t>
  </si>
  <si>
    <t xml:space="preserve">In absolute poverty after housing costs</t>
  </si>
  <si>
    <t xml:space="preserve">Number of people with various levels of food security</t>
  </si>
  <si>
    <t xml:space="preserve">Number of people in each household food security category, Scotland 2019/20</t>
  </si>
  <si>
    <t xml:space="preserve">Number of families in each group in the survey sample, Scotland 2019/20</t>
  </si>
  <si>
    <t xml:space="preserve">Sample</t>
  </si>
  <si>
    <t xml:space="preserve">1. Food security questions were newly added to the Family Resources Survey in 2019/20.</t>
  </si>
  <si>
    <t xml:space="preserve">Therefore, only a single year estimate is available.</t>
  </si>
  <si>
    <t xml:space="preserve">The questions ask about whether people were worried about running out of food, had to reduce meal sizes or skip meals.</t>
  </si>
  <si>
    <t xml:space="preserve">2. Shared households such as such as a group of students, or other unrelated adults were excluded from the analysis</t>
  </si>
  <si>
    <t xml:space="preserve">23. Family type</t>
  </si>
  <si>
    <t xml:space="preserve">Proportion of children in relative poverty</t>
  </si>
  <si>
    <t xml:space="preserve">Proportion of children in each category who are in relative poverty (below 60% of UK median income after housing costs), Scotland</t>
  </si>
  <si>
    <t xml:space="preserve">No single parent in household</t>
  </si>
  <si>
    <t xml:space="preserve">Single parent in household</t>
  </si>
  <si>
    <t xml:space="preserve">Composition of children in relative poverty</t>
  </si>
  <si>
    <t xml:space="preserve">Proportion of children in relative poverty (below 60% of UK median income after housing costs) who are in each category, Scotland</t>
  </si>
  <si>
    <t xml:space="preserve">Number of children in relative poverty</t>
  </si>
  <si>
    <t xml:space="preserve">Number of children in each category who are in relative poverty (below 60% of UK median income after housing costs), Scotland</t>
  </si>
  <si>
    <t xml:space="preserve">Proportion of children in severe poverty</t>
  </si>
  <si>
    <t xml:space="preserve">Proportion of children in each category who are in severe poverty (below 50% of UK median income after housing costs), Scotland</t>
  </si>
  <si>
    <t xml:space="preserve">Composition of children in severe poverty</t>
  </si>
  <si>
    <t xml:space="preserve">Proportion of children in severe poverty (below 50% of UK median income after housing costs) who are in each category, Scotland</t>
  </si>
  <si>
    <t xml:space="preserve">Number of children in severe poverty</t>
  </si>
  <si>
    <t xml:space="preserve">Number of children in each category who are in severe poverty (below 50% of UK median income after housing costs), Scotland</t>
  </si>
  <si>
    <t xml:space="preserve">Number of families with children in each category in the combined three-year survey sample, Scotland</t>
  </si>
  <si>
    <t xml:space="preserve">3. The term 'family' here refers to the core family in a household, consisting of one or two adults and their dependent children if any.</t>
  </si>
  <si>
    <t xml:space="preserve">25. Child age</t>
  </si>
  <si>
    <t xml:space="preserve">0 - 4</t>
  </si>
  <si>
    <t xml:space="preserve">5 - 12</t>
  </si>
  <si>
    <t xml:space="preserve">13 - 19</t>
  </si>
  <si>
    <t xml:space="preserve">26. Age of youngest child in the household</t>
  </si>
  <si>
    <t xml:space="preserve">Youngest child in household is 1 or older</t>
  </si>
  <si>
    <t xml:space="preserve">Youngest child is younger than 1</t>
  </si>
  <si>
    <t xml:space="preserve">2. Individual child age data is not available between 2003 and 2005.</t>
  </si>
  <si>
    <t xml:space="preserve">27. Age of mother</t>
  </si>
  <si>
    <t xml:space="preserve">Mother under 25 in household</t>
  </si>
  <si>
    <t xml:space="preserve">No mother under 25 in household</t>
  </si>
  <si>
    <t xml:space="preserve">2. Individual age data is available from 1997, but not between 2003 and 2005.</t>
  </si>
  <si>
    <t xml:space="preserve">28. Family economic status</t>
  </si>
  <si>
    <t xml:space="preserve">29. Household work status</t>
  </si>
  <si>
    <t xml:space="preserve">30. Housing tenure</t>
  </si>
  <si>
    <t xml:space="preserve">31. Urban and rural areas</t>
  </si>
  <si>
    <t xml:space="preserve">32. Disabled household members</t>
  </si>
  <si>
    <t xml:space="preserve">33. Disabled household members, disability benefits removed from household income</t>
  </si>
  <si>
    <t xml:space="preserve">34. Ethnicity - detailed breakdown (5-year average)</t>
  </si>
  <si>
    <t xml:space="preserve">Number of families with children in each category in the combined five-year survey sample, Scotland</t>
  </si>
  <si>
    <t xml:space="preserve">However, there are three-year averages available for a less detailed breakdown</t>
  </si>
  <si>
    <t xml:space="preserve">35. Ethnicity (3-year average)</t>
  </si>
  <si>
    <t xml:space="preserve">Minority ethnic</t>
  </si>
  <si>
    <t xml:space="preserve">1. Ethnicity data relates to all people in a household and is based on the ethnicity of the adult with the highest income.</t>
  </si>
  <si>
    <t xml:space="preserve">2. Different ethnic groups have been combined into one for this analysis, as sample sizes are too small to reliably report on individual groups.</t>
  </si>
  <si>
    <t xml:space="preserve">3. Note that categories have changed. Previously, we combined white ethnic minorities with white British, while they are now combined with other ethnic minorities.</t>
  </si>
  <si>
    <t xml:space="preserve">36. Children's household food security levels (2019/20)</t>
  </si>
  <si>
    <t xml:space="preserve">Composition of children with various levels of food security</t>
  </si>
  <si>
    <t xml:space="preserve">Proportion of children in each household food security category, Scotland 2019/20</t>
  </si>
  <si>
    <t xml:space="preserve">Number of families with children in each group in the survey sample, Scotland 2019/20</t>
  </si>
  <si>
    <t xml:space="preserve">3. A Numbers table is not available due to small sample sizes in the single-year sample.</t>
  </si>
  <si>
    <t xml:space="preserve">4. In the tables, the following conventions have been used where figures are unavailable:</t>
  </si>
  <si>
    <t xml:space="preserve">37. Median household income</t>
  </si>
  <si>
    <t xml:space="preserve">Median income by age group</t>
  </si>
  <si>
    <t xml:space="preserve">Before housing costs: Median weekly equivalised household income in £ (in 2019/20 prices), Scotland</t>
  </si>
  <si>
    <t xml:space="preserve">After housing costs: Median weekly equivalised household income in £ (in 2019/20 prices), Scotland</t>
  </si>
  <si>
    <t xml:space="preserve">Number of families in each group in the combined three-year survey sample, Scotland 2019/20</t>
  </si>
  <si>
    <t xml:space="preserve">38. Income decile points</t>
  </si>
  <si>
    <t xml:space="preserve">Household income decile points</t>
  </si>
  <si>
    <t xml:space="preserve">Before housing costs: Median weekly equivalised household income decile points in £ (in 2019/20 prices), Scotland</t>
  </si>
  <si>
    <t xml:space="preserve">Decile</t>
  </si>
  <si>
    <t xml:space="preserve">1</t>
  </si>
  <si>
    <t xml:space="preserve">2</t>
  </si>
  <si>
    <t xml:space="preserve">3</t>
  </si>
  <si>
    <t xml:space="preserve">4</t>
  </si>
  <si>
    <t xml:space="preserve">5</t>
  </si>
  <si>
    <t xml:space="preserve">6</t>
  </si>
  <si>
    <t xml:space="preserve">7</t>
  </si>
  <si>
    <t xml:space="preserve">8</t>
  </si>
  <si>
    <t xml:space="preserve">9</t>
  </si>
  <si>
    <t xml:space="preserve">After housing costs: Median weekly equivalised household income decile points in £ (in 2019/20 prices), Scotland</t>
  </si>
  <si>
    <t xml:space="preserve">39. Income decile shares</t>
  </si>
  <si>
    <t xml:space="preserve">Household income decile shares</t>
  </si>
  <si>
    <t xml:space="preserve">Before housing costs: Annual household income shares in £ million (in 2019/20 prices), Scotland</t>
  </si>
  <si>
    <t xml:space="preserve">After housing costs: Annual household income shares in £ million (in 2019/20 prices), Scotland</t>
  </si>
  <si>
    <t xml:space="preserve">40. Income inequality measures</t>
  </si>
  <si>
    <t xml:space="preserve">Palma ratio of income inequality</t>
  </si>
  <si>
    <t xml:space="preserve">Income share of the top 10% divided by the the bottom 40% of the household population, Scotland</t>
  </si>
  <si>
    <t xml:space="preserve">Before housing costs</t>
  </si>
  <si>
    <t xml:space="preserve">After housing costs</t>
  </si>
  <si>
    <t xml:space="preserve">Gini coefficient of income inequality</t>
  </si>
  <si>
    <t xml:space="preserve">Gini coefficient</t>
  </si>
  <si>
    <t xml:space="preserve">41. Poverty and other income thresholds</t>
  </si>
  <si>
    <t xml:space="preserve">Weekly income thresholds for different household types</t>
  </si>
  <si>
    <t xml:space="preserve">Before housing costs: Income is in £, and after tax and transfers, Scotland 2019/20</t>
  </si>
  <si>
    <t xml:space="preserve">Single person with no children</t>
  </si>
  <si>
    <t xml:space="preserve">Couple with no children</t>
  </si>
  <si>
    <t xml:space="preserve">Single person with children aged 5 and 14</t>
  </si>
  <si>
    <t xml:space="preserve">Couple with children aged 5 and 14</t>
  </si>
  <si>
    <t xml:space="preserve">UK median income</t>
  </si>
  <si>
    <t xml:space="preserve">Scottish median income</t>
  </si>
  <si>
    <t xml:space="preserve">Relative poverty threshold (60% of UK median income)</t>
  </si>
  <si>
    <t xml:space="preserve">Absolute poverty threshold (60% of inflation-adjusted 2010/11 UK median income)</t>
  </si>
  <si>
    <t xml:space="preserve">Scottish 1st income decile point</t>
  </si>
  <si>
    <t xml:space="preserve">Scottish 2nd income decile point</t>
  </si>
  <si>
    <t xml:space="preserve">Scottish 3rd income decile point</t>
  </si>
  <si>
    <t xml:space="preserve">Scottish 4th income decile point</t>
  </si>
  <si>
    <t xml:space="preserve">Scottish 5th income decile point</t>
  </si>
  <si>
    <t xml:space="preserve">Scottish 6th income decile point</t>
  </si>
  <si>
    <t xml:space="preserve">Scottish 7th income decile point</t>
  </si>
  <si>
    <t xml:space="preserve">Scottish 8th income decile point</t>
  </si>
  <si>
    <t xml:space="preserve">Scottish 9th income decile point</t>
  </si>
  <si>
    <t xml:space="preserve">After housing costs: Income is in £, and after tax and transfers, Scotland 2019/20</t>
  </si>
  <si>
    <t xml:space="preserve">Annual income thresholds for different household types</t>
  </si>
  <si>
    <t xml:space="preserve">After housing costs: Income is in £, after tax and transfers, Scotland 2019/20</t>
  </si>
  <si>
    <t xml:space="preserve">42. Income sources</t>
  </si>
  <si>
    <t xml:space="preserve">Income sources by income decile</t>
  </si>
  <si>
    <t xml:space="preserve">Gross household income by income type as a share of total income, Scotland 2017-20</t>
  </si>
  <si>
    <t xml:space="preserve">Earnings</t>
  </si>
  <si>
    <t xml:space="preserve">Social Security payments</t>
  </si>
  <si>
    <t xml:space="preserve">Occupational pensions</t>
  </si>
  <si>
    <t xml:space="preserve">Investments</t>
  </si>
  <si>
    <t xml:space="preserve">Other sources</t>
  </si>
  <si>
    <t xml:space="preserve">10</t>
  </si>
  <si>
    <t xml:space="preserve">1. Income here is gross income before housing costs. Income deciles are based on equivalised net income before housing costs.</t>
  </si>
  <si>
    <t xml:space="preserve">2. Due to volatility of the data, single-year estimates of these statistics are not available.</t>
  </si>
  <si>
    <t xml:space="preserve">Tables</t>
  </si>
  <si>
    <t xml:space="preserve">This workbook contains data used in the charts and tables in the Poverty and Income</t>
  </si>
  <si>
    <t xml:space="preserve">Inequality in Scotland report, published on 25 March 2021, and additional analysis.</t>
  </si>
  <si>
    <t xml:space="preserve">The report is available here: data.gov.scot/poverty</t>
  </si>
  <si>
    <t xml:space="preserve"> </t>
  </si>
  <si>
    <t xml:space="preserve">Headline poverty measures - after housing costs</t>
  </si>
  <si>
    <t xml:space="preserve">Headline poverty measures - before housing costs</t>
  </si>
  <si>
    <t xml:space="preserve">Material deprivation</t>
  </si>
  <si>
    <t xml:space="preserve">Poverty characteristics - after housing costs</t>
  </si>
  <si>
    <t xml:space="preserve">Child poverty characteristics - after housing costs</t>
  </si>
  <si>
    <t xml:space="preserve">Income and income inequality</t>
  </si>
  <si>
    <t xml:space="preserve">Contact</t>
  </si>
  <si>
    <t xml:space="preserve">Maike Waldmann</t>
  </si>
  <si>
    <t xml:space="preserve">Scottish Government</t>
  </si>
  <si>
    <t xml:space="preserve">Communities Analysis Division</t>
  </si>
  <si>
    <t xml:space="preserve">social-justice-analysis@gov.scot</t>
  </si>
  <si>
    <t xml:space="preserve">Note on sample sizes</t>
  </si>
  <si>
    <t xml:space="preserve">Some estimates are unavailable due to small sample size and marked '..'.</t>
  </si>
  <si>
    <t xml:space="preserve">For population estimates, the sample of the underlying population has to</t>
  </si>
  <si>
    <t xml:space="preserve">be at least 100 cases, for example 100 interviewed people, or 100</t>
  </si>
  <si>
    <t xml:space="preserve">interviewed households (depending on the question).</t>
  </si>
  <si>
    <t xml:space="preserve">For estimated proportions, the sample of the base has to be at least 100.</t>
  </si>
  <si>
    <t xml:space="preserve">For example, if there were 100 German households in the Scottish sample,</t>
  </si>
  <si>
    <t xml:space="preserve">and 19 of them were in poverty, we could produce an estimate of the</t>
  </si>
  <si>
    <t xml:space="preserve">proportion of German households in Scotland who are in poverty.</t>
  </si>
  <si>
    <t xml:space="preserve">However, we could not produce a population estimate of German households</t>
  </si>
  <si>
    <t xml:space="preserve">in poverty, as this would be based on only 19 households.</t>
  </si>
  <si>
    <t xml:space="preserve">Estimates of amounts, such as median incomes, are based on at least 50 cases.</t>
  </si>
  <si>
    <t xml:space="preserve">Note on poverty and housing costs</t>
  </si>
  <si>
    <t xml:space="preserve">The most commonly used poverty indicator in Scotland is relative</t>
  </si>
  <si>
    <t xml:space="preserve">poverty after housing costs.</t>
  </si>
  <si>
    <t xml:space="preserve">After-housing-costs measures describe disposable household income</t>
  </si>
  <si>
    <t xml:space="preserve">after housing costs are paid for. They therefore better describe</t>
  </si>
  <si>
    <t xml:space="preserve">what is available for food, bills and leisure every week or month.</t>
  </si>
  <si>
    <t xml:space="preserve">The poverty characteristics tables are therefore only available</t>
  </si>
  <si>
    <t xml:space="preserve">for poverty after housing costs.</t>
  </si>
  <si>
    <t xml:space="preserve">Data revision</t>
  </si>
  <si>
    <t xml:space="preserve">In 2021, previously published datasets underwent a minor</t>
  </si>
  <si>
    <t xml:space="preserve">methodological revision to capture all income from child maintenance.</t>
  </si>
  <si>
    <t xml:space="preserve">This led to small changes in household income and small adjustments</t>
  </si>
  <si>
    <t xml:space="preserve">to some poverty estimates. Therefore, some poverty and income</t>
  </si>
  <si>
    <t xml:space="preserve">estimates that were published in 2021 may not exactly match</t>
  </si>
  <si>
    <t xml:space="preserve">previously published estimates for 1994/95 to 2019/20. The revision</t>
  </si>
  <si>
    <t xml:space="preserve">did not affect any trends in poverty or household income.</t>
  </si>
  <si>
    <t xml:space="preserve">Proportion of pensioners aged 65 and over who have limited access to goods and services, Scotland</t>
  </si>
  <si>
    <t xml:space="preserve">Pensioners aged 65 and older</t>
  </si>
  <si>
    <t xml:space="preserve">Number of pensioners aged 65 and over who have limited access to goods and services, Scotland</t>
  </si>
  <si>
    <t xml:space="preserve">Number of families with pensioners aged 65 and over in the combined three-year survey sample, Scotland</t>
  </si>
  <si>
    <t xml:space="preserve">The poverty characteristics tables are only available for poverty</t>
  </si>
  <si>
    <t xml:space="preserve">after housing costs.</t>
  </si>
  <si>
    <t xml:space="preserve">Rounding</t>
  </si>
  <si>
    <t xml:space="preserve">Proportions are rounded to five decimal places. However, the precision of poverty</t>
  </si>
  <si>
    <t xml:space="preserve">rate estimates for the whole Scottish population is usually the central estimate</t>
  </si>
  <si>
    <t xml:space="preserve">plus or minus two percentage points, or plus or minus four percentage points for</t>
  </si>
  <si>
    <t xml:space="preserve">the Scottish child population. Precision is lower for smaller groups.</t>
  </si>
  <si>
    <t xml:space="preserve">Population numbers are rounded to the nearest 10,000 people. Annual GBP amounts are</t>
  </si>
  <si>
    <t xml:space="preserve">rounded to the nearest Â£100. Weekly GBP amounts are rounded to the nearest Â£1.</t>
  </si>
  <si>
    <t xml:space="preserve">rounded to the nearest £100. Weekly GBP amounts are rounded to the nearest £1.</t>
  </si>
  <si>
    <t xml:space="preserve">5. Data on disabled children is available from 1995/96.</t>
  </si>
  <si>
    <t xml:space="preserve">6. Data on disabled children is available from 1995/96.</t>
  </si>
  <si>
    <t xml:space="preserve">5. Previously, we reported on disabled family members, not household members.</t>
  </si>
  <si>
    <t xml:space="preserve">7. Data on disabled children is available from 1995/96.</t>
  </si>
  <si>
    <t xml:space="preserve">24. Number of children in the household</t>
  </si>
  <si>
    <t xml:space="preserve">1-2 children in the household</t>
  </si>
  <si>
    <t xml:space="preserve">4. A previous version of these tables missed the 2009-12 column and suppressed the 2010-13 column by mistake.</t>
  </si>
  <si>
    <t xml:space="preserve">3. A previous version of this spreadsheet did not include this table by mistake.</t>
  </si>
  <si>
    <t xml:space="preserve">Before housing costs: Income is in £, and after tax and transfers, Scotland 2017-20</t>
  </si>
  <si>
    <t xml:space="preserve">After housing costs: Income is in £, and after tax and transfers, Scotland 2017-20</t>
  </si>
  <si>
    <t xml:space="preserve">After housing costs: Income is in £, after tax and transfers, Scotland 2017-20</t>
  </si>
  <si>
    <t xml:space="preserve">A previous version of this spreadsheet referred to an incorrect time period in the subtitles. This has been corrected in this version.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</si>
</sst>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58">
    <numFmt numFmtId="3106" formatCode="#,##0"/>
    <numFmt numFmtId="3107" formatCode="#,##0"/>
    <numFmt numFmtId="3104" formatCode="0%"/>
    <numFmt numFmtId="3105" formatCode="0%"/>
    <numFmt numFmtId="3110" formatCode="#,##0"/>
    <numFmt numFmtId="3111" formatCode="#,##0"/>
    <numFmt numFmtId="3108" formatCode="0%"/>
    <numFmt numFmtId="3109" formatCode="0%"/>
    <numFmt numFmtId="3115" formatCode="#,##0"/>
    <numFmt numFmtId="3112" formatCode="0%"/>
    <numFmt numFmtId="3113" formatCode="0%"/>
    <numFmt numFmtId="3114" formatCode="#,##0"/>
    <numFmt numFmtId="3119" formatCode="#,##0"/>
    <numFmt numFmtId="3116" formatCode="0%"/>
    <numFmt numFmtId="3117" formatCode="0%"/>
    <numFmt numFmtId="3118" formatCode="#,##0"/>
    <numFmt numFmtId="3123" formatCode="#,##0"/>
    <numFmt numFmtId="3120" formatCode="0%"/>
    <numFmt numFmtId="3121" formatCode="0%"/>
    <numFmt numFmtId="3122" formatCode="#,##0"/>
    <numFmt numFmtId="3127" formatCode="#,##0"/>
    <numFmt numFmtId="3124" formatCode="0%"/>
    <numFmt numFmtId="3125" formatCode="0%"/>
    <numFmt numFmtId="3126" formatCode="#,##0"/>
    <numFmt numFmtId="3131" formatCode="#,##0"/>
    <numFmt numFmtId="3128" formatCode="0%"/>
    <numFmt numFmtId="3129" formatCode="0%"/>
    <numFmt numFmtId="3130" formatCode="#,##0"/>
    <numFmt numFmtId="3135" formatCode="#,##0"/>
    <numFmt numFmtId="3132" formatCode="0%"/>
    <numFmt numFmtId="3133" formatCode="0%"/>
    <numFmt numFmtId="3134" formatCode="#,##0"/>
    <numFmt numFmtId="3136" formatCode="0%"/>
    <numFmt numFmtId="3137" formatCode="0%"/>
    <numFmt numFmtId="3138" formatCode="#,##0"/>
    <numFmt numFmtId="3139" formatCode="#,##0"/>
    <numFmt numFmtId="3140" formatCode="0%"/>
    <numFmt numFmtId="3141" formatCode="0%"/>
    <numFmt numFmtId="3142" formatCode="#,##0"/>
    <numFmt numFmtId="3143" formatCode="#,##0"/>
    <numFmt numFmtId="3147" formatCode="#,##0"/>
    <numFmt numFmtId="3144" formatCode="0%"/>
    <numFmt numFmtId="3145" formatCode="0%"/>
    <numFmt numFmtId="3146" formatCode="#,##0"/>
    <numFmt numFmtId="3151" formatCode="#,##0"/>
    <numFmt numFmtId="3148" formatCode="0%"/>
    <numFmt numFmtId="3149" formatCode="0%"/>
    <numFmt numFmtId="3150" formatCode="#,##0"/>
    <numFmt numFmtId="3155" formatCode="#,##0"/>
    <numFmt numFmtId="3152" formatCode="0%"/>
    <numFmt numFmtId="3153" formatCode="0%"/>
    <numFmt numFmtId="3154" formatCode="#,##0"/>
    <numFmt numFmtId="3159" formatCode="#,##0"/>
    <numFmt numFmtId="3156" formatCode="0%"/>
    <numFmt numFmtId="3157" formatCode="0%"/>
    <numFmt numFmtId="3158" formatCode="#,##0"/>
    <numFmt numFmtId="3162" formatCode="#,##0"/>
    <numFmt numFmtId="3163" formatCode="#,##0"/>
    <numFmt numFmtId="3160" formatCode="0%"/>
    <numFmt numFmtId="3161" formatCode="0%"/>
    <numFmt numFmtId="3166" formatCode="#,##0"/>
    <numFmt numFmtId="3167" formatCode="#,##0"/>
    <numFmt numFmtId="3164" formatCode="0%"/>
    <numFmt numFmtId="3165" formatCode="0%"/>
    <numFmt numFmtId="3171" formatCode="#,##0"/>
    <numFmt numFmtId="3168" formatCode="0%"/>
    <numFmt numFmtId="3169" formatCode="0%"/>
    <numFmt numFmtId="3170" formatCode="#,##0"/>
    <numFmt numFmtId="3175" formatCode="#,##0"/>
    <numFmt numFmtId="3172" formatCode="0%"/>
    <numFmt numFmtId="3173" formatCode="0%"/>
    <numFmt numFmtId="3174" formatCode="#,##0"/>
    <numFmt numFmtId="3179" formatCode="#,##0"/>
    <numFmt numFmtId="3176" formatCode="0%"/>
    <numFmt numFmtId="3177" formatCode="0%"/>
    <numFmt numFmtId="3178" formatCode="#,##0"/>
    <numFmt numFmtId="3183" formatCode="#,##0"/>
    <numFmt numFmtId="3180" formatCode="0%"/>
    <numFmt numFmtId="3181" formatCode="0%"/>
    <numFmt numFmtId="3182" formatCode="#,##0"/>
    <numFmt numFmtId="3184" formatCode="0%"/>
    <numFmt numFmtId="3185" formatCode="0%"/>
    <numFmt numFmtId="3186" formatCode="#,##0"/>
    <numFmt numFmtId="3187" formatCode="#,##0"/>
    <numFmt numFmtId="3191" formatCode="#,##0"/>
    <numFmt numFmtId="3188" formatCode="0%"/>
    <numFmt numFmtId="3189" formatCode="0%"/>
    <numFmt numFmtId="3190" formatCode="#,##0"/>
    <numFmt numFmtId="3194" formatCode="#,##0"/>
    <numFmt numFmtId="3195" formatCode="#,##0"/>
    <numFmt numFmtId="3192" formatCode="0%"/>
    <numFmt numFmtId="3193" formatCode="0%"/>
    <numFmt numFmtId="3196" formatCode="0%"/>
    <numFmt numFmtId="3197" formatCode="0%"/>
    <numFmt numFmtId="3198" formatCode="#,##0"/>
    <numFmt numFmtId="3199" formatCode="#,##0"/>
    <numFmt numFmtId="3200" formatCode="0%"/>
    <numFmt numFmtId="3201" formatCode="0%"/>
    <numFmt numFmtId="3202" formatCode="#,##0"/>
    <numFmt numFmtId="3203" formatCode="#,##0"/>
    <numFmt numFmtId="3204" formatCode="0%"/>
    <numFmt numFmtId="3205" formatCode="0%"/>
    <numFmt numFmtId="3206" formatCode="#,##0"/>
    <numFmt numFmtId="3207" formatCode="#,##0"/>
    <numFmt numFmtId="3208" formatCode="0%"/>
    <numFmt numFmtId="3209" formatCode="0%"/>
    <numFmt numFmtId="3210" formatCode="#,##0"/>
    <numFmt numFmtId="3211" formatCode="#,##0"/>
    <numFmt numFmtId="3212" formatCode="0%"/>
    <numFmt numFmtId="3213" formatCode="0%"/>
    <numFmt numFmtId="3214" formatCode="#,##0"/>
    <numFmt numFmtId="3215" formatCode="#,##0"/>
    <numFmt numFmtId="3216" formatCode="0%"/>
    <numFmt numFmtId="3217" formatCode="0%"/>
    <numFmt numFmtId="3218" formatCode="#,##0"/>
    <numFmt numFmtId="3219" formatCode="#,##0"/>
    <numFmt numFmtId="3220" formatCode="0%"/>
    <numFmt numFmtId="3221" formatCode="0%"/>
    <numFmt numFmtId="3222" formatCode="#,##0"/>
    <numFmt numFmtId="3223" formatCode="#,##0"/>
    <numFmt numFmtId="3224" formatCode="0%"/>
    <numFmt numFmtId="3225" formatCode="0%"/>
    <numFmt numFmtId="3226" formatCode="#,##0"/>
    <numFmt numFmtId="3227" formatCode="#,##0"/>
    <numFmt numFmtId="3228" formatCode="0%"/>
    <numFmt numFmtId="3229" formatCode="0%"/>
    <numFmt numFmtId="3230" formatCode="#,##0"/>
    <numFmt numFmtId="3231" formatCode="#,##0"/>
    <numFmt numFmtId="3232" formatCode="0%"/>
    <numFmt numFmtId="3233" formatCode="0%"/>
    <numFmt numFmtId="3234" formatCode="#,##0"/>
    <numFmt numFmtId="3235" formatCode="#,##0"/>
    <numFmt numFmtId="3236" formatCode="0%"/>
    <numFmt numFmtId="3237" formatCode="0%"/>
    <numFmt numFmtId="3238" formatCode="#,##0"/>
    <numFmt numFmtId="3239" formatCode="#,##0"/>
    <numFmt numFmtId="3240" formatCode="0%"/>
    <numFmt numFmtId="3241" formatCode="0%"/>
    <numFmt numFmtId="3242" formatCode="#,##0"/>
    <numFmt numFmtId="3243" formatCode="#,##0"/>
    <numFmt numFmtId="3244" formatCode="0%"/>
    <numFmt numFmtId="3245" formatCode="0%"/>
    <numFmt numFmtId="3246" formatCode="#,##0"/>
    <numFmt numFmtId="3247" formatCode="#,##0"/>
    <numFmt numFmtId="3248" formatCode="#,##0"/>
    <numFmt numFmtId="3249" formatCode="#,##0"/>
    <numFmt numFmtId="3250" formatCode="#,##0"/>
    <numFmt numFmtId="3251" formatCode="#,##0"/>
    <numFmt numFmtId="3252" formatCode="#,##0"/>
    <numFmt numFmtId="3253" formatCode="#,##0"/>
    <numFmt numFmtId="3254" formatCode="#,##0"/>
    <numFmt numFmtId="3255" formatCode="#,##0"/>
    <numFmt numFmtId="3256" formatCode="0%"/>
    <numFmt numFmtId="3257" formatCode="0%"/>
    <numFmt numFmtId="3258" formatCode="#,##0"/>
    <numFmt numFmtId="3259" formatCode="#,##0"/>
    <numFmt numFmtId="3260" formatCode="0%"/>
    <numFmt numFmtId="3261" formatCode="0%"/>
  </numFmts>
  <fonts count="12">
    <font>
      <sz val="11"/>
      <color rgb="FF000000"/>
      <name val="Calibri"/>
      <family val="2"/>
      <scheme val="minor"/>
    </font>
    <font>
      <sz val="14"/>
      <color rgb="FF000000"/>
      <name val="Segoe UI Semibold"/>
    </font>
    <font>
      <sz val="11"/>
      <color rgb="FF000000"/>
      <name val="Calibri"/>
    </font>
    <font>
      <sz val="12"/>
      <color rgb="FF000000"/>
      <name val="Segoe UI"/>
    </font>
    <font>
      <sz val="10"/>
      <color rgb="FF000000"/>
      <name val="Segoe UI Semibold"/>
    </font>
    <font>
      <sz val="10"/>
      <color rgb="FF000000"/>
      <name val="Segoe UI"/>
    </font>
    <font>
      <sz val="11"/>
      <color rgb="FF000000"/>
      <name val="Segoe UI Semibold"/>
      <b/>
    </font>
    <font>
      <sz val="11"/>
      <color rgb="FF000000"/>
      <name val="Segoe UI"/>
    </font>
    <font>
      <sz val="11"/>
      <color theme="10"/>
      <name val="Calibri"/>
      <u val="single"/>
    </font>
    <font>
      <sz val="12"/>
      <color rgb="FF000000"/>
      <name val="Segoe UI Semibold"/>
    </font>
    <font>
      <sz val="12"/>
      <color rgb="FF0000FF"/>
      <name val="Segoe UI"/>
      <u val="single"/>
    </font>
    <font>
      <sz val="10"/>
      <color rgb="FF0000FF"/>
      <name val="Segoe UI"/>
      <b/>
      <u val="single"/>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173">
    <xf numFmtId="0" fontId="0" fillId="0" borderId="0" xfId="0"/>
    <xf numFmtId="0" fontId="1" fillId="0" borderId="0" xfId="0" applyFont="1" applyAlignment="1">
      <alignment horizontal="left"/>
    </xf>
    <xf numFmtId="3106" fontId="2" fillId="0" borderId="1" xfId="0" applyFont="1" applyNumberFormat="1" applyBorder="1" applyAlignment="1">
      <alignment horizontal="right"/>
    </xf>
    <xf numFmtId="3107" fontId="2" fillId="0" borderId="0" xfId="0" applyFont="1" applyNumberFormat="1" applyAlignment="1">
      <alignment horizontal="right"/>
    </xf>
    <xf numFmtId="3104" fontId="2" fillId="0" borderId="1" xfId="0" applyFont="1" applyNumberFormat="1" applyBorder="1" applyAlignment="1">
      <alignment horizontal="right"/>
    </xf>
    <xf numFmtId="0" fontId="3" fillId="0" borderId="0" xfId="0" applyFont="1" applyAlignment="1">
      <alignment horizontal="left"/>
    </xf>
    <xf numFmtId="3105" fontId="2" fillId="0" borderId="0" xfId="0" applyFont="1" applyNumberFormat="1" applyAlignment="1">
      <alignment horizontal="right"/>
    </xf>
    <xf numFmtId="0" fontId="4" fillId="0" borderId="1" xfId="0" applyFont="1" applyBorder="1" applyAlignment="1">
      <alignment horizontal="right"/>
    </xf>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3110" fontId="2" fillId="0" borderId="1" xfId="0" applyFont="1" applyNumberFormat="1" applyBorder="1" applyAlignment="1">
      <alignment horizontal="right"/>
    </xf>
    <xf numFmtId="3111" fontId="2" fillId="0" borderId="0" xfId="0" applyFont="1" applyNumberFormat="1" applyAlignment="1">
      <alignment horizontal="right"/>
    </xf>
    <xf numFmtId="3108" fontId="2" fillId="0" borderId="1" xfId="0" applyFont="1" applyNumberFormat="1" applyBorder="1" applyAlignment="1">
      <alignment horizontal="right"/>
    </xf>
    <xf numFmtId="3109" fontId="2" fillId="0" borderId="0" xfId="0" applyFont="1" applyNumberFormat="1" applyAlignment="1">
      <alignment horizontal="right"/>
    </xf>
    <xf numFmtId="3115" fontId="2" fillId="0" borderId="0" xfId="0" applyFont="1" applyNumberFormat="1" applyAlignment="1">
      <alignment horizontal="right"/>
    </xf>
    <xf numFmtId="3112" fontId="2" fillId="0" borderId="1" xfId="0" applyFont="1" applyNumberFormat="1" applyBorder="1" applyAlignment="1">
      <alignment horizontal="right"/>
    </xf>
    <xf numFmtId="3113" fontId="2" fillId="0" borderId="0" xfId="0" applyFont="1" applyNumberFormat="1" applyAlignment="1">
      <alignment horizontal="right"/>
    </xf>
    <xf numFmtId="3114" fontId="2" fillId="0" borderId="1" xfId="0" applyFont="1" applyNumberFormat="1" applyBorder="1" applyAlignment="1">
      <alignment horizontal="right"/>
    </xf>
    <xf numFmtId="3119" fontId="2" fillId="0" borderId="0" xfId="0" applyFont="1" applyNumberFormat="1" applyAlignment="1">
      <alignment horizontal="right"/>
    </xf>
    <xf numFmtId="3116" fontId="2" fillId="0" borderId="1" xfId="0" applyFont="1" applyNumberFormat="1" applyBorder="1" applyAlignment="1">
      <alignment horizontal="right"/>
    </xf>
    <xf numFmtId="3117" fontId="2" fillId="0" borderId="0" xfId="0" applyFont="1" applyNumberFormat="1" applyAlignment="1">
      <alignment horizontal="right"/>
    </xf>
    <xf numFmtId="3118" fontId="2" fillId="0" borderId="1" xfId="0" applyFont="1" applyNumberFormat="1" applyBorder="1" applyAlignment="1">
      <alignment horizontal="right"/>
    </xf>
    <xf numFmtId="3123" fontId="2" fillId="0" borderId="0" xfId="0" applyFont="1" applyNumberFormat="1" applyAlignment="1">
      <alignment horizontal="right"/>
    </xf>
    <xf numFmtId="3120" fontId="2" fillId="0" borderId="1" xfId="0" applyFont="1" applyNumberFormat="1" applyBorder="1" applyAlignment="1">
      <alignment horizontal="right"/>
    </xf>
    <xf numFmtId="3121" fontId="2" fillId="0" borderId="0" xfId="0" applyFont="1" applyNumberFormat="1" applyAlignment="1">
      <alignment horizontal="right"/>
    </xf>
    <xf numFmtId="3122" fontId="2" fillId="0" borderId="1" xfId="0" applyFont="1" applyNumberFormat="1" applyBorder="1" applyAlignment="1">
      <alignment horizontal="right"/>
    </xf>
    <xf numFmtId="3127" fontId="2" fillId="0" borderId="0" xfId="0" applyFont="1" applyNumberFormat="1" applyAlignment="1">
      <alignment horizontal="right"/>
    </xf>
    <xf numFmtId="3124" fontId="2" fillId="0" borderId="1" xfId="0" applyFont="1" applyNumberFormat="1" applyBorder="1" applyAlignment="1">
      <alignment horizontal="right"/>
    </xf>
    <xf numFmtId="3125" fontId="2" fillId="0" borderId="0" xfId="0" applyFont="1" applyNumberFormat="1" applyAlignment="1">
      <alignment horizontal="right"/>
    </xf>
    <xf numFmtId="3126" fontId="2" fillId="0" borderId="1" xfId="0" applyFont="1" applyNumberFormat="1" applyBorder="1" applyAlignment="1">
      <alignment horizontal="right"/>
    </xf>
    <xf numFmtId="3131" fontId="2" fillId="0" borderId="1" xfId="0" applyFont="1" applyNumberFormat="1" applyBorder="1" applyAlignment="1">
      <alignment horizontal="right"/>
    </xf>
    <xf numFmtId="3128" fontId="2" fillId="0" borderId="0" xfId="0" applyFont="1" applyNumberFormat="1" applyAlignment="1">
      <alignment horizontal="right"/>
    </xf>
    <xf numFmtId="3129" fontId="2" fillId="0" borderId="1" xfId="0" applyFont="1" applyNumberFormat="1" applyBorder="1" applyAlignment="1">
      <alignment horizontal="right"/>
    </xf>
    <xf numFmtId="3130" fontId="2" fillId="0" borderId="0" xfId="0" applyFont="1" applyNumberFormat="1" applyAlignment="1">
      <alignment horizontal="right"/>
    </xf>
    <xf numFmtId="3135" fontId="2" fillId="0" borderId="1" xfId="0" applyFont="1" applyNumberFormat="1" applyBorder="1" applyAlignment="1">
      <alignment horizontal="right"/>
    </xf>
    <xf numFmtId="3132" fontId="2" fillId="0" borderId="0" xfId="0" applyFont="1" applyNumberFormat="1" applyAlignment="1">
      <alignment horizontal="right"/>
    </xf>
    <xf numFmtId="3133" fontId="2" fillId="0" borderId="1" xfId="0" applyFont="1" applyNumberFormat="1" applyBorder="1" applyAlignment="1">
      <alignment horizontal="right"/>
    </xf>
    <xf numFmtId="3134" fontId="2" fillId="0" borderId="0" xfId="0" applyFont="1" applyNumberFormat="1" applyAlignment="1">
      <alignment horizontal="right"/>
    </xf>
    <xf numFmtId="3136" fontId="2" fillId="0" borderId="1" xfId="0" applyFont="1" applyNumberFormat="1" applyBorder="1" applyAlignment="1">
      <alignment horizontal="right"/>
    </xf>
    <xf numFmtId="3137" fontId="2" fillId="0" borderId="0" xfId="0" applyFont="1" applyNumberFormat="1" applyAlignment="1">
      <alignment horizontal="right"/>
    </xf>
    <xf numFmtId="3138" fontId="2" fillId="0" borderId="1" xfId="0" applyFont="1" applyNumberFormat="1" applyBorder="1" applyAlignment="1">
      <alignment horizontal="right"/>
    </xf>
    <xf numFmtId="3139" fontId="2" fillId="0" borderId="0" xfId="0" applyFont="1" applyNumberFormat="1" applyAlignment="1">
      <alignment horizontal="right"/>
    </xf>
    <xf numFmtId="3140" fontId="2" fillId="0" borderId="1" xfId="0" applyFont="1" applyNumberFormat="1" applyBorder="1" applyAlignment="1">
      <alignment horizontal="right"/>
    </xf>
    <xf numFmtId="3141" fontId="2" fillId="0" borderId="0" xfId="0" applyFont="1" applyNumberFormat="1" applyAlignment="1">
      <alignment horizontal="right"/>
    </xf>
    <xf numFmtId="3142" fontId="2" fillId="0" borderId="1" xfId="0" applyFont="1" applyNumberFormat="1" applyBorder="1" applyAlignment="1">
      <alignment horizontal="right"/>
    </xf>
    <xf numFmtId="3143" fontId="2" fillId="0" borderId="0" xfId="0" applyFont="1" applyNumberFormat="1" applyAlignment="1">
      <alignment horizontal="right"/>
    </xf>
    <xf numFmtId="3147" fontId="2" fillId="0" borderId="0" xfId="0" applyFont="1" applyNumberFormat="1" applyAlignment="1">
      <alignment horizontal="right"/>
    </xf>
    <xf numFmtId="3144" fontId="2" fillId="0" borderId="1" xfId="0" applyFont="1" applyNumberFormat="1" applyBorder="1" applyAlignment="1">
      <alignment horizontal="right"/>
    </xf>
    <xf numFmtId="3145" fontId="2" fillId="0" borderId="0" xfId="0" applyFont="1" applyNumberFormat="1" applyAlignment="1">
      <alignment horizontal="right"/>
    </xf>
    <xf numFmtId="3146" fontId="2" fillId="0" borderId="1" xfId="0" applyFont="1" applyNumberFormat="1" applyBorder="1" applyAlignment="1">
      <alignment horizontal="right"/>
    </xf>
    <xf numFmtId="3151" fontId="2" fillId="0" borderId="0" xfId="0" applyFont="1" applyNumberFormat="1" applyAlignment="1">
      <alignment horizontal="right"/>
    </xf>
    <xf numFmtId="3148" fontId="2" fillId="0" borderId="1" xfId="0" applyFont="1" applyNumberFormat="1" applyBorder="1" applyAlignment="1">
      <alignment horizontal="right"/>
    </xf>
    <xf numFmtId="3149" fontId="2" fillId="0" borderId="0" xfId="0" applyFont="1" applyNumberFormat="1" applyAlignment="1">
      <alignment horizontal="right"/>
    </xf>
    <xf numFmtId="3150" fontId="2" fillId="0" borderId="1" xfId="0" applyFont="1" applyNumberFormat="1" applyBorder="1" applyAlignment="1">
      <alignment horizontal="right"/>
    </xf>
    <xf numFmtId="3155" fontId="2" fillId="0" borderId="0" xfId="0" applyFont="1" applyNumberFormat="1" applyAlignment="1">
      <alignment horizontal="right"/>
    </xf>
    <xf numFmtId="3152" fontId="2" fillId="0" borderId="1" xfId="0" applyFont="1" applyNumberFormat="1" applyBorder="1" applyAlignment="1">
      <alignment horizontal="right"/>
    </xf>
    <xf numFmtId="3153" fontId="2" fillId="0" borderId="0" xfId="0" applyFont="1" applyNumberFormat="1" applyAlignment="1">
      <alignment horizontal="right"/>
    </xf>
    <xf numFmtId="3154" fontId="2" fillId="0" borderId="1" xfId="0" applyFont="1" applyNumberFormat="1" applyBorder="1" applyAlignment="1">
      <alignment horizontal="right"/>
    </xf>
    <xf numFmtId="3159" fontId="2" fillId="0" borderId="0" xfId="0" applyFont="1" applyNumberFormat="1" applyAlignment="1">
      <alignment horizontal="right"/>
    </xf>
    <xf numFmtId="3156" fontId="2" fillId="0" borderId="1" xfId="0" applyFont="1" applyNumberFormat="1" applyBorder="1" applyAlignment="1">
      <alignment horizontal="right"/>
    </xf>
    <xf numFmtId="3157" fontId="2" fillId="0" borderId="0" xfId="0" applyFont="1" applyNumberFormat="1" applyAlignment="1">
      <alignment horizontal="right"/>
    </xf>
    <xf numFmtId="3158" fontId="2" fillId="0" borderId="1" xfId="0" applyFont="1" applyNumberFormat="1" applyBorder="1" applyAlignment="1">
      <alignment horizontal="right"/>
    </xf>
    <xf numFmtId="3162" fontId="2" fillId="0" borderId="1" xfId="0" applyFont="1" applyNumberFormat="1" applyBorder="1" applyAlignment="1">
      <alignment horizontal="right"/>
    </xf>
    <xf numFmtId="3163" fontId="2" fillId="0" borderId="0" xfId="0" applyFont="1" applyNumberFormat="1" applyAlignment="1">
      <alignment horizontal="right"/>
    </xf>
    <xf numFmtId="3160" fontId="2" fillId="0" borderId="1" xfId="0" applyFont="1" applyNumberFormat="1" applyBorder="1" applyAlignment="1">
      <alignment horizontal="right"/>
    </xf>
    <xf numFmtId="3161" fontId="2" fillId="0" borderId="0" xfId="0" applyFont="1" applyNumberFormat="1" applyAlignment="1">
      <alignment horizontal="right"/>
    </xf>
    <xf numFmtId="3166" fontId="2" fillId="0" borderId="1" xfId="0" applyFont="1" applyNumberFormat="1" applyBorder="1" applyAlignment="1">
      <alignment horizontal="right"/>
    </xf>
    <xf numFmtId="3167" fontId="2" fillId="0" borderId="0" xfId="0" applyFont="1" applyNumberFormat="1" applyAlignment="1">
      <alignment horizontal="right"/>
    </xf>
    <xf numFmtId="3164" fontId="2" fillId="0" borderId="1" xfId="0" applyFont="1" applyNumberFormat="1" applyBorder="1" applyAlignment="1">
      <alignment horizontal="right"/>
    </xf>
    <xf numFmtId="3165" fontId="2" fillId="0" borderId="0" xfId="0" applyFont="1" applyNumberFormat="1" applyAlignment="1">
      <alignment horizontal="right"/>
    </xf>
    <xf numFmtId="3171" fontId="2" fillId="0" borderId="0" xfId="0" applyFont="1" applyNumberFormat="1" applyAlignment="1">
      <alignment horizontal="right"/>
    </xf>
    <xf numFmtId="3168" fontId="2" fillId="0" borderId="1" xfId="0" applyFont="1" applyNumberFormat="1" applyBorder="1" applyAlignment="1">
      <alignment horizontal="right"/>
    </xf>
    <xf numFmtId="3169" fontId="2" fillId="0" borderId="0" xfId="0" applyFont="1" applyNumberFormat="1" applyAlignment="1">
      <alignment horizontal="right"/>
    </xf>
    <xf numFmtId="3170" fontId="2" fillId="0" borderId="1" xfId="0" applyFont="1" applyNumberFormat="1" applyBorder="1" applyAlignment="1">
      <alignment horizontal="right"/>
    </xf>
    <xf numFmtId="3175" fontId="2" fillId="0" borderId="0" xfId="0" applyFont="1" applyNumberFormat="1" applyAlignment="1">
      <alignment horizontal="right"/>
    </xf>
    <xf numFmtId="3172" fontId="2" fillId="0" borderId="1" xfId="0" applyFont="1" applyNumberFormat="1" applyBorder="1" applyAlignment="1">
      <alignment horizontal="right"/>
    </xf>
    <xf numFmtId="3173" fontId="2" fillId="0" borderId="0" xfId="0" applyFont="1" applyNumberFormat="1" applyAlignment="1">
      <alignment horizontal="right"/>
    </xf>
    <xf numFmtId="3174" fontId="2" fillId="0" borderId="1" xfId="0" applyFont="1" applyNumberFormat="1" applyBorder="1" applyAlignment="1">
      <alignment horizontal="right"/>
    </xf>
    <xf numFmtId="3179" fontId="2" fillId="0" borderId="0" xfId="0" applyFont="1" applyNumberFormat="1" applyAlignment="1">
      <alignment horizontal="right"/>
    </xf>
    <xf numFmtId="3176" fontId="2" fillId="0" borderId="1" xfId="0" applyFont="1" applyNumberFormat="1" applyBorder="1" applyAlignment="1">
      <alignment horizontal="right"/>
    </xf>
    <xf numFmtId="3177" fontId="2" fillId="0" borderId="0" xfId="0" applyFont="1" applyNumberFormat="1" applyAlignment="1">
      <alignment horizontal="right"/>
    </xf>
    <xf numFmtId="3178" fontId="2" fillId="0" borderId="1" xfId="0" applyFont="1" applyNumberFormat="1" applyBorder="1" applyAlignment="1">
      <alignment horizontal="right"/>
    </xf>
    <xf numFmtId="3183" fontId="2" fillId="0" borderId="0" xfId="0" applyFont="1" applyNumberFormat="1" applyAlignment="1">
      <alignment horizontal="right"/>
    </xf>
    <xf numFmtId="3180" fontId="2" fillId="0" borderId="1" xfId="0" applyFont="1" applyNumberFormat="1" applyBorder="1" applyAlignment="1">
      <alignment horizontal="right"/>
    </xf>
    <xf numFmtId="3181" fontId="2" fillId="0" borderId="0" xfId="0" applyFont="1" applyNumberFormat="1" applyAlignment="1">
      <alignment horizontal="right"/>
    </xf>
    <xf numFmtId="3182" fontId="2" fillId="0" borderId="1" xfId="0" applyFont="1" applyNumberFormat="1" applyBorder="1" applyAlignment="1">
      <alignment horizontal="right"/>
    </xf>
    <xf numFmtId="3184" fontId="2" fillId="0" borderId="1" xfId="0" applyFont="1" applyNumberFormat="1" applyBorder="1" applyAlignment="1">
      <alignment horizontal="right"/>
    </xf>
    <xf numFmtId="3185" fontId="2" fillId="0" borderId="0" xfId="0" applyFont="1" applyNumberFormat="1" applyAlignment="1">
      <alignment horizontal="right"/>
    </xf>
    <xf numFmtId="3186" fontId="2" fillId="0" borderId="1" xfId="0" applyFont="1" applyNumberFormat="1" applyBorder="1" applyAlignment="1">
      <alignment horizontal="right"/>
    </xf>
    <xf numFmtId="3187" fontId="2" fillId="0" borderId="0" xfId="0" applyFont="1" applyNumberFormat="1" applyAlignment="1">
      <alignment horizontal="right"/>
    </xf>
    <xf numFmtId="3191" fontId="2" fillId="0" borderId="0" xfId="0" applyFont="1" applyNumberFormat="1" applyAlignment="1">
      <alignment horizontal="right"/>
    </xf>
    <xf numFmtId="3188" fontId="2" fillId="0" borderId="1" xfId="0" applyFont="1" applyNumberFormat="1" applyBorder="1" applyAlignment="1">
      <alignment horizontal="right"/>
    </xf>
    <xf numFmtId="3189" fontId="2" fillId="0" borderId="0" xfId="0" applyFont="1" applyNumberFormat="1" applyAlignment="1">
      <alignment horizontal="right"/>
    </xf>
    <xf numFmtId="3190" fontId="2" fillId="0" borderId="1" xfId="0" applyFont="1" applyNumberFormat="1" applyBorder="1" applyAlignment="1">
      <alignment horizontal="right"/>
    </xf>
    <xf numFmtId="3194" fontId="2" fillId="0" borderId="1" xfId="0" applyFont="1" applyNumberFormat="1" applyBorder="1" applyAlignment="1">
      <alignment horizontal="right"/>
    </xf>
    <xf numFmtId="3195" fontId="2" fillId="0" borderId="0" xfId="0" applyFont="1" applyNumberFormat="1" applyAlignment="1">
      <alignment horizontal="right"/>
    </xf>
    <xf numFmtId="3192" fontId="2" fillId="0" borderId="1" xfId="0" applyFont="1" applyNumberFormat="1" applyBorder="1" applyAlignment="1">
      <alignment horizontal="right"/>
    </xf>
    <xf numFmtId="3193" fontId="2" fillId="0" borderId="0" xfId="0" applyFont="1" applyNumberFormat="1" applyAlignment="1">
      <alignment horizontal="right"/>
    </xf>
    <xf numFmtId="3196" fontId="2" fillId="0" borderId="1" xfId="0" applyFont="1" applyNumberFormat="1" applyBorder="1" applyAlignment="1">
      <alignment horizontal="right"/>
    </xf>
    <xf numFmtId="3197" fontId="2" fillId="0" borderId="0" xfId="0" applyFont="1" applyNumberFormat="1" applyAlignment="1">
      <alignment horizontal="right"/>
    </xf>
    <xf numFmtId="3198" fontId="2" fillId="0" borderId="1" xfId="0" applyFont="1" applyNumberFormat="1" applyBorder="1" applyAlignment="1">
      <alignment horizontal="right"/>
    </xf>
    <xf numFmtId="3199" fontId="2" fillId="0" borderId="0" xfId="0" applyFont="1" applyNumberFormat="1" applyAlignment="1">
      <alignment horizontal="right"/>
    </xf>
    <xf numFmtId="3200" fontId="2" fillId="0" borderId="1" xfId="0" applyFont="1" applyNumberFormat="1" applyBorder="1" applyAlignment="1">
      <alignment horizontal="right"/>
    </xf>
    <xf numFmtId="3201" fontId="2" fillId="0" borderId="0" xfId="0" applyFont="1" applyNumberFormat="1" applyAlignment="1">
      <alignment horizontal="right"/>
    </xf>
    <xf numFmtId="3202" fontId="2" fillId="0" borderId="1" xfId="0" applyFont="1" applyNumberFormat="1" applyBorder="1" applyAlignment="1">
      <alignment horizontal="right"/>
    </xf>
    <xf numFmtId="3203" fontId="2" fillId="0" borderId="0" xfId="0" applyFont="1" applyNumberFormat="1" applyAlignment="1">
      <alignment horizontal="right"/>
    </xf>
    <xf numFmtId="3204" fontId="2" fillId="0" borderId="1" xfId="0" applyFont="1" applyNumberFormat="1" applyBorder="1" applyAlignment="1">
      <alignment horizontal="right"/>
    </xf>
    <xf numFmtId="3205" fontId="2" fillId="0" borderId="0" xfId="0" applyFont="1" applyNumberFormat="1" applyAlignment="1">
      <alignment horizontal="right"/>
    </xf>
    <xf numFmtId="3206" fontId="2" fillId="0" borderId="1" xfId="0" applyFont="1" applyNumberFormat="1" applyBorder="1" applyAlignment="1">
      <alignment horizontal="right"/>
    </xf>
    <xf numFmtId="3207" fontId="2" fillId="0" borderId="0" xfId="0" applyFont="1" applyNumberFormat="1" applyAlignment="1">
      <alignment horizontal="right"/>
    </xf>
    <xf numFmtId="3208" fontId="2" fillId="0" borderId="1" xfId="0" applyFont="1" applyNumberFormat="1" applyBorder="1" applyAlignment="1">
      <alignment horizontal="right"/>
    </xf>
    <xf numFmtId="3209" fontId="2" fillId="0" borderId="0" xfId="0" applyFont="1" applyNumberFormat="1" applyAlignment="1">
      <alignment horizontal="right"/>
    </xf>
    <xf numFmtId="3210" fontId="2" fillId="0" borderId="1" xfId="0" applyFont="1" applyNumberFormat="1" applyBorder="1" applyAlignment="1">
      <alignment horizontal="right"/>
    </xf>
    <xf numFmtId="3211" fontId="2" fillId="0" borderId="0" xfId="0" applyFont="1" applyNumberFormat="1" applyAlignment="1">
      <alignment horizontal="right"/>
    </xf>
    <xf numFmtId="3212" fontId="2" fillId="0" borderId="1" xfId="0" applyFont="1" applyNumberFormat="1" applyBorder="1" applyAlignment="1">
      <alignment horizontal="right"/>
    </xf>
    <xf numFmtId="3213" fontId="2" fillId="0" borderId="0" xfId="0" applyFont="1" applyNumberFormat="1" applyAlignment="1">
      <alignment horizontal="right"/>
    </xf>
    <xf numFmtId="3214" fontId="2" fillId="0" borderId="1" xfId="0" applyFont="1" applyNumberFormat="1" applyBorder="1" applyAlignment="1">
      <alignment horizontal="right"/>
    </xf>
    <xf numFmtId="3215" fontId="2" fillId="0" borderId="0" xfId="0" applyFont="1" applyNumberFormat="1" applyAlignment="1">
      <alignment horizontal="right"/>
    </xf>
    <xf numFmtId="3216" fontId="2" fillId="0" borderId="1" xfId="0" applyFont="1" applyNumberFormat="1" applyBorder="1" applyAlignment="1">
      <alignment horizontal="right"/>
    </xf>
    <xf numFmtId="3217" fontId="2" fillId="0" borderId="0" xfId="0" applyFont="1" applyNumberFormat="1" applyAlignment="1">
      <alignment horizontal="right"/>
    </xf>
    <xf numFmtId="3218" fontId="2" fillId="0" borderId="1" xfId="0" applyFont="1" applyNumberFormat="1" applyBorder="1" applyAlignment="1">
      <alignment horizontal="right"/>
    </xf>
    <xf numFmtId="3219" fontId="2" fillId="0" borderId="0" xfId="0" applyFont="1" applyNumberFormat="1" applyAlignment="1">
      <alignment horizontal="right"/>
    </xf>
    <xf numFmtId="3220" fontId="2" fillId="0" borderId="1" xfId="0" applyFont="1" applyNumberFormat="1" applyBorder="1" applyAlignment="1">
      <alignment horizontal="right"/>
    </xf>
    <xf numFmtId="3221" fontId="2" fillId="0" borderId="0" xfId="0" applyFont="1" applyNumberFormat="1" applyAlignment="1">
      <alignment horizontal="right"/>
    </xf>
    <xf numFmtId="3222" fontId="2" fillId="0" borderId="1" xfId="0" applyFont="1" applyNumberFormat="1" applyBorder="1" applyAlignment="1">
      <alignment horizontal="right"/>
    </xf>
    <xf numFmtId="3223" fontId="2" fillId="0" borderId="0" xfId="0" applyFont="1" applyNumberFormat="1" applyAlignment="1">
      <alignment horizontal="right"/>
    </xf>
    <xf numFmtId="3224" fontId="2" fillId="0" borderId="1" xfId="0" applyFont="1" applyNumberFormat="1" applyBorder="1" applyAlignment="1">
      <alignment horizontal="right"/>
    </xf>
    <xf numFmtId="3225" fontId="2" fillId="0" borderId="0" xfId="0" applyFont="1" applyNumberFormat="1" applyAlignment="1">
      <alignment horizontal="right"/>
    </xf>
    <xf numFmtId="3226" fontId="2" fillId="0" borderId="1" xfId="0" applyFont="1" applyNumberFormat="1" applyBorder="1" applyAlignment="1">
      <alignment horizontal="right"/>
    </xf>
    <xf numFmtId="3227" fontId="2" fillId="0" borderId="0" xfId="0" applyFont="1" applyNumberFormat="1" applyAlignment="1">
      <alignment horizontal="right"/>
    </xf>
    <xf numFmtId="3228" fontId="2" fillId="0" borderId="1" xfId="0" applyFont="1" applyNumberFormat="1" applyBorder="1" applyAlignment="1">
      <alignment horizontal="right"/>
    </xf>
    <xf numFmtId="3229" fontId="2" fillId="0" borderId="0" xfId="0" applyFont="1" applyNumberFormat="1" applyAlignment="1">
      <alignment horizontal="right"/>
    </xf>
    <xf numFmtId="3230" fontId="2" fillId="0" borderId="1" xfId="0" applyFont="1" applyNumberFormat="1" applyBorder="1" applyAlignment="1">
      <alignment horizontal="right"/>
    </xf>
    <xf numFmtId="3231" fontId="2" fillId="0" borderId="0" xfId="0" applyFont="1" applyNumberFormat="1" applyAlignment="1">
      <alignment horizontal="right"/>
    </xf>
    <xf numFmtId="3232" fontId="2" fillId="0" borderId="1" xfId="0" applyFont="1" applyNumberFormat="1" applyBorder="1" applyAlignment="1">
      <alignment horizontal="right"/>
    </xf>
    <xf numFmtId="3233" fontId="2" fillId="0" borderId="0" xfId="0" applyFont="1" applyNumberFormat="1" applyAlignment="1">
      <alignment horizontal="right"/>
    </xf>
    <xf numFmtId="3234" fontId="2" fillId="0" borderId="1" xfId="0" applyFont="1" applyNumberFormat="1" applyBorder="1" applyAlignment="1">
      <alignment horizontal="right"/>
    </xf>
    <xf numFmtId="3235" fontId="2" fillId="0" borderId="0" xfId="0" applyFont="1" applyNumberFormat="1" applyAlignment="1">
      <alignment horizontal="right"/>
    </xf>
    <xf numFmtId="3236" fontId="2" fillId="0" borderId="1" xfId="0" applyFont="1" applyNumberFormat="1" applyBorder="1" applyAlignment="1">
      <alignment horizontal="right"/>
    </xf>
    <xf numFmtId="3237" fontId="2" fillId="0" borderId="0" xfId="0" applyFont="1" applyNumberFormat="1" applyAlignment="1">
      <alignment horizontal="right"/>
    </xf>
    <xf numFmtId="3238" fontId="2" fillId="0" borderId="1" xfId="0" applyFont="1" applyNumberFormat="1" applyBorder="1" applyAlignment="1">
      <alignment horizontal="right"/>
    </xf>
    <xf numFmtId="3239" fontId="2" fillId="0" borderId="0" xfId="0" applyFont="1" applyNumberFormat="1" applyAlignment="1">
      <alignment horizontal="right"/>
    </xf>
    <xf numFmtId="3240" fontId="2" fillId="0" borderId="1" xfId="0" applyFont="1" applyNumberFormat="1" applyBorder="1" applyAlignment="1">
      <alignment horizontal="right"/>
    </xf>
    <xf numFmtId="3241" fontId="2" fillId="0" borderId="0" xfId="0" applyFont="1" applyNumberFormat="1" applyAlignment="1">
      <alignment horizontal="right"/>
    </xf>
    <xf numFmtId="3242" fontId="2" fillId="0" borderId="1" xfId="0" applyFont="1" applyNumberFormat="1" applyBorder="1" applyAlignment="1">
      <alignment horizontal="right"/>
    </xf>
    <xf numFmtId="3243" fontId="2" fillId="0" borderId="0" xfId="0" applyFont="1" applyNumberFormat="1" applyAlignment="1">
      <alignment horizontal="right"/>
    </xf>
    <xf numFmtId="3244" fontId="2" fillId="0" borderId="1" xfId="0" applyFont="1" applyNumberFormat="1" applyBorder="1" applyAlignment="1">
      <alignment horizontal="right"/>
    </xf>
    <xf numFmtId="3245" fontId="2" fillId="0" borderId="0" xfId="0" applyFont="1" applyNumberFormat="1" applyAlignment="1">
      <alignment horizontal="right"/>
    </xf>
    <xf numFmtId="3246" fontId="2" fillId="0" borderId="1" xfId="0" applyFont="1" applyNumberFormat="1" applyBorder="1" applyAlignment="1">
      <alignment horizontal="right"/>
    </xf>
    <xf numFmtId="3247" fontId="2" fillId="0" borderId="0" xfId="0" applyFont="1" applyNumberFormat="1" applyAlignment="1">
      <alignment horizontal="right"/>
    </xf>
    <xf numFmtId="3248" fontId="2" fillId="0" borderId="1" xfId="0" applyFont="1" applyNumberFormat="1" applyBorder="1" applyAlignment="1">
      <alignment horizontal="right"/>
    </xf>
    <xf numFmtId="3249" fontId="2" fillId="0" borderId="0" xfId="0" applyFont="1" applyNumberFormat="1" applyAlignment="1">
      <alignment horizontal="right"/>
    </xf>
    <xf numFmtId="3250" fontId="2" fillId="0" borderId="1" xfId="0" applyFont="1" applyNumberFormat="1" applyBorder="1" applyAlignment="1">
      <alignment horizontal="right"/>
    </xf>
    <xf numFmtId="3251" fontId="2" fillId="0" borderId="0" xfId="0" applyFont="1" applyNumberFormat="1" applyAlignment="1">
      <alignment horizontal="right"/>
    </xf>
    <xf numFmtId="3252" fontId="2" fillId="0" borderId="0" xfId="0" applyFont="1" applyNumberFormat="1" applyAlignment="1">
      <alignment horizontal="right"/>
    </xf>
    <xf numFmtId="3253" fontId="2" fillId="0" borderId="1" xfId="0" applyFont="1" applyNumberFormat="1" applyBorder="1" applyAlignment="1">
      <alignment horizontal="right"/>
    </xf>
    <xf numFmtId="3254" fontId="2" fillId="0" borderId="0" xfId="0" applyFont="1" applyNumberFormat="1" applyAlignment="1">
      <alignment horizontal="right"/>
    </xf>
    <xf numFmtId="3255" fontId="2" fillId="0" borderId="1" xfId="0" applyFont="1" applyNumberFormat="1" applyBorder="1" applyAlignment="1">
      <alignment horizontal="right"/>
    </xf>
    <xf numFmtId="3256" fontId="2" fillId="0" borderId="0" xfId="0" applyFont="1" applyNumberFormat="1" applyAlignment="1">
      <alignment horizontal="right"/>
    </xf>
    <xf numFmtId="3257" fontId="2" fillId="0" borderId="1" xfId="0" applyFont="1" applyNumberFormat="1" applyBorder="1" applyAlignment="1">
      <alignment horizontal="right"/>
    </xf>
    <xf numFmtId="3258" fontId="2" fillId="0" borderId="0" xfId="0" applyFont="1" applyNumberFormat="1" applyAlignment="1">
      <alignment horizontal="right"/>
    </xf>
    <xf numFmtId="3259" fontId="2" fillId="0" borderId="1" xfId="0" applyFont="1" applyNumberFormat="1" applyBorder="1" applyAlignment="1">
      <alignment horizontal="right"/>
    </xf>
    <xf numFmtId="3258" fontId="2" fillId="0" borderId="0" xfId="0" applyFont="1" applyNumberFormat="1" applyAlignment="1">
      <alignment horizontal="right" wrapText="1"/>
    </xf>
    <xf numFmtId="3259" fontId="2" fillId="0" borderId="1" xfId="0" applyFont="1" applyNumberFormat="1" applyBorder="1" applyAlignment="1">
      <alignment horizontal="right" wrapText="1"/>
    </xf>
    <xf numFmtId="0" fontId="2" fillId="0" borderId="0" xfId="0" applyFont="1" applyAlignment="1">
      <alignment wrapText="1"/>
    </xf>
    <xf numFmtId="0" fontId="4" fillId="0" borderId="1" xfId="0" applyFont="1" applyBorder="1" applyAlignment="1">
      <alignment horizontal="right" wrapText="1"/>
    </xf>
    <xf numFmtId="3260" fontId="2" fillId="0" borderId="1" xfId="0" applyFont="1" applyNumberFormat="1" applyBorder="1" applyAlignment="1">
      <alignment horizontal="right"/>
    </xf>
    <xf numFmtId="3261" fontId="2" fillId="0" borderId="0" xfId="0" applyFont="1" applyNumberFormat="1" applyAlignment="1">
      <alignment horizontal="right"/>
    </xf>
    <xf numFmtId="0" fontId="8" fillId="0" borderId="0" xfId="0" applyFont="1"/>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 Id="rId2" Type="http://schemas.openxmlformats.org/officeDocument/2006/relationships/printerSettings" Target="../printerSettings/printerSettings37.bin"/><Relationship Id="rIdvml" Type="http://schemas.openxmlformats.org/officeDocument/2006/relationships/vmlDrawing" Target="../drawings/vmlDrawing37.vml"/></Relationships>
</file>

<file path=xl/worksheets/_rels/sheet38.xml.rels><?xml version="1.0" encoding="UTF-8" standalone="yes"?><Relationships xmlns="http://schemas.openxmlformats.org/package/2006/relationships"><Relationship Id="rId1" Type="http://schemas.openxmlformats.org/officeDocument/2006/relationships/drawing" Target="../drawings/drawing38.xml"/><Relationship Id="rId2" Type="http://schemas.openxmlformats.org/officeDocument/2006/relationships/printerSettings" Target="../printerSettings/printerSettings38.bin"/><Relationship Id="rIdvml" Type="http://schemas.openxmlformats.org/officeDocument/2006/relationships/vmlDrawing" Target="../drawings/vmlDrawing38.vml"/></Relationships>
</file>

<file path=xl/worksheets/_rels/sheet39.xml.rels><?xml version="1.0" encoding="UTF-8" standalone="yes"?><Relationships xmlns="http://schemas.openxmlformats.org/package/2006/relationships"><Relationship Id="rId1" Type="http://schemas.openxmlformats.org/officeDocument/2006/relationships/drawing" Target="../drawings/drawing39.xml"/><Relationship Id="rId2" Type="http://schemas.openxmlformats.org/officeDocument/2006/relationships/printerSettings" Target="../printerSettings/printerSettings39.bin"/><Relationship Id="rIdvml" Type="http://schemas.openxmlformats.org/officeDocument/2006/relationships/vmlDrawing" Target="../drawings/vmlDrawing39.vml"/></Relationships>
</file>

<file path=xl/worksheets/_rels/sheet40.xml.rels><?xml version="1.0" encoding="UTF-8" standalone="yes"?><Relationships xmlns="http://schemas.openxmlformats.org/package/2006/relationships"><Relationship Id="rId1" Type="http://schemas.openxmlformats.org/officeDocument/2006/relationships/drawing" Target="../drawings/drawing40.xml"/><Relationship Id="rId2" Type="http://schemas.openxmlformats.org/officeDocument/2006/relationships/printerSettings" Target="../printerSettings/printerSettings40.bin"/><Relationship Id="rIdvml" Type="http://schemas.openxmlformats.org/officeDocument/2006/relationships/vmlDrawing" Target="../drawings/vmlDrawing40.vml"/></Relationships>
</file>

<file path=xl/worksheets/_rels/sheet41.xml.rels><?xml version="1.0" encoding="UTF-8" standalone="yes"?><Relationships xmlns="http://schemas.openxmlformats.org/package/2006/relationships"><Relationship Id="rId1" Type="http://schemas.openxmlformats.org/officeDocument/2006/relationships/drawing" Target="../drawings/drawing41.xml"/><Relationship Id="rId2" Type="http://schemas.openxmlformats.org/officeDocument/2006/relationships/printerSettings" Target="../printerSettings/printerSettings41.bin"/><Relationship Id="rIdvml" Type="http://schemas.openxmlformats.org/officeDocument/2006/relationships/vmlDrawing" Target="../drawings/vmlDrawing41.vml"/></Relationships>
</file>

<file path=xl/worksheets/_rels/sheet42.xml.rels><?xml version="1.0" encoding="UTF-8" standalone="yes"?><Relationships xmlns="http://schemas.openxmlformats.org/package/2006/relationships"><Relationship Id="rId1" Type="http://schemas.openxmlformats.org/officeDocument/2006/relationships/drawing" Target="../drawings/drawing42.xml"/><Relationship Id="rId2" Type="http://schemas.openxmlformats.org/officeDocument/2006/relationships/printerSettings" Target="../printerSettings/printerSettings42.bin"/><Relationship Id="rIdvml" Type="http://schemas.openxmlformats.org/officeDocument/2006/relationships/vmlDrawing" Target="../drawings/vmlDrawing42.vml"/></Relationships>
</file>

<file path=xl/worksheets/_rels/sheet43.xml.rels><?xml version="1.0" encoding="UTF-8" standalone="yes"?><Relationships xmlns="http://schemas.openxmlformats.org/package/2006/relationships"><Relationship Id="rId1" Type="http://schemas.openxmlformats.org/officeDocument/2006/relationships/drawing" Target="../drawings/drawing43.xml"/><Relationship Id="rId2" Type="http://schemas.openxmlformats.org/officeDocument/2006/relationships/printerSettings" Target="../printerSettings/printerSettings43.bin"/><Relationship Id="rIdvml" Type="http://schemas.openxmlformats.org/officeDocument/2006/relationships/vmlDrawing" Target="../drawings/vmlDrawing43.vml"/><Relationship Id="rId1h" Type="http://schemas.openxmlformats.org/officeDocument/2006/relationships/hyperlink" Target="https://data.gov.scot/poverty" TargetMode="External"/><Relationship Id="rId2h" Type="http://schemas.openxmlformats.org/officeDocument/2006/relationships/hyperlink" Target="mailto:social-justice-analysis@gov.sco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2" max="2" width="40.71" hidden="0" customWidth="1"/>
  </cols>
  <sheetData>
    <row r="1" ht="33" customHeight="1">
      <c r="B1" s="172" t="str">
        <f>=HYPERLINK("#'Contents'!A2", "Back to Contents")</f>
      </c>
    </row>
    <row r="3">
      <c r="B3" s="1" t="s">
        <v>0</v>
      </c>
    </row>
    <row r="5">
      <c r="B5" s="1" t="s">
        <v>1</v>
      </c>
    </row>
    <row r="6">
      <c r="B6" s="5" t="s">
        <v>2</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4" t="s">
        <v>28</v>
      </c>
      <c r="C8" s="4" t="n">
        <v>0.2350689</v>
      </c>
      <c r="D8" s="4" t="n">
        <v>0.2336273</v>
      </c>
      <c r="E8" s="4" t="n">
        <v>0.2324729</v>
      </c>
      <c r="F8" s="4" t="n">
        <v>0.2298227</v>
      </c>
      <c r="G8" s="4" t="n">
        <v>0.2366082</v>
      </c>
      <c r="H8" s="4" t="n">
        <v>0.2350467</v>
      </c>
      <c r="I8" s="4" t="n">
        <v>0.2300473</v>
      </c>
      <c r="J8" s="4" t="n">
        <v>0.2163193</v>
      </c>
      <c r="K8" s="4" t="n">
        <v>0.2062427</v>
      </c>
      <c r="L8" s="4" t="n">
        <v>0.1968074</v>
      </c>
      <c r="M8" s="4" t="n">
        <v>0.1913906</v>
      </c>
      <c r="N8" s="4" t="n">
        <v>0.1897225</v>
      </c>
      <c r="O8" s="4" t="n">
        <v>0.1874488</v>
      </c>
      <c r="P8" s="4" t="n">
        <v>0.1882995</v>
      </c>
      <c r="Q8" s="4" t="n">
        <v>0.183603</v>
      </c>
      <c r="R8" s="4" t="n">
        <v>0.1753261</v>
      </c>
      <c r="S8" s="4" t="n">
        <v>0.1758795</v>
      </c>
      <c r="T8" s="4" t="n">
        <v>0.1776489</v>
      </c>
      <c r="U8" s="4" t="n">
        <v>0.1819601</v>
      </c>
      <c r="V8" s="4" t="n">
        <v>0.1846931</v>
      </c>
      <c r="W8" s="4" t="n">
        <v>0.1894926</v>
      </c>
      <c r="X8" s="4" t="n">
        <v>0.1957804</v>
      </c>
      <c r="Y8" s="4" t="n">
        <v>0.1919731</v>
      </c>
      <c r="Z8" s="4" t="n">
        <v>0.1934944</v>
      </c>
    </row>
    <row r="9">
      <c r="B9" s="6" t="s">
        <v>29</v>
      </c>
      <c r="C9" s="6" t="n">
        <v>0.3171394</v>
      </c>
      <c r="D9" s="6" t="n">
        <v>0.3190847</v>
      </c>
      <c r="E9" s="6" t="n">
        <v>0.3155983</v>
      </c>
      <c r="F9" s="6" t="n">
        <v>0.309896</v>
      </c>
      <c r="G9" s="6" t="n">
        <v>0.3124475</v>
      </c>
      <c r="H9" s="6" t="n">
        <v>0.3123892</v>
      </c>
      <c r="I9" s="6" t="n">
        <v>0.2960981</v>
      </c>
      <c r="J9" s="6" t="n">
        <v>0.2785198</v>
      </c>
      <c r="K9" s="6" t="n">
        <v>0.2581405</v>
      </c>
      <c r="L9" s="6" t="n">
        <v>0.2499922</v>
      </c>
      <c r="M9" s="6" t="n">
        <v>0.2455253</v>
      </c>
      <c r="N9" s="6" t="n">
        <v>0.2409346</v>
      </c>
      <c r="O9" s="6" t="n">
        <v>0.2452469</v>
      </c>
      <c r="P9" s="6" t="n">
        <v>0.2437253</v>
      </c>
      <c r="Q9" s="6" t="n">
        <v>0.2352539</v>
      </c>
      <c r="R9" s="6" t="n">
        <v>0.2143718</v>
      </c>
      <c r="S9" s="6" t="n">
        <v>0.2073566</v>
      </c>
      <c r="T9" s="6" t="n">
        <v>0.2098358</v>
      </c>
      <c r="U9" s="6" t="n">
        <v>0.2161679</v>
      </c>
      <c r="V9" s="6" t="n">
        <v>0.2279538</v>
      </c>
      <c r="W9" s="6" t="n">
        <v>0.2335195</v>
      </c>
      <c r="X9" s="6" t="n">
        <v>0.2419675</v>
      </c>
      <c r="Y9" s="6" t="n">
        <v>0.2322733</v>
      </c>
      <c r="Z9" s="6" t="n">
        <v>0.2428384</v>
      </c>
    </row>
    <row r="10">
      <c r="B10" s="6" t="s">
        <v>30</v>
      </c>
      <c r="C10" s="6" t="n">
        <v>0.1842749</v>
      </c>
      <c r="D10" s="6" t="n">
        <v>0.1816961</v>
      </c>
      <c r="E10" s="6" t="n">
        <v>0.1851217</v>
      </c>
      <c r="F10" s="6" t="n">
        <v>0.1875091</v>
      </c>
      <c r="G10" s="6" t="n">
        <v>0.200599</v>
      </c>
      <c r="H10" s="6" t="n">
        <v>0.2008166</v>
      </c>
      <c r="I10" s="6" t="n">
        <v>0.2019333</v>
      </c>
      <c r="J10" s="6" t="n">
        <v>0.1909977</v>
      </c>
      <c r="K10" s="6" t="n">
        <v>0.1894586</v>
      </c>
      <c r="L10" s="6" t="n">
        <v>0.1861229</v>
      </c>
      <c r="M10" s="6" t="n">
        <v>0.1843255</v>
      </c>
      <c r="N10" s="6" t="n">
        <v>0.1840108</v>
      </c>
      <c r="O10" s="6" t="n">
        <v>0.1840779</v>
      </c>
      <c r="P10" s="6" t="n">
        <v>0.1891646</v>
      </c>
      <c r="Q10" s="6" t="n">
        <v>0.1881504</v>
      </c>
      <c r="R10" s="6" t="n">
        <v>0.1808937</v>
      </c>
      <c r="S10" s="6" t="n">
        <v>0.1850165</v>
      </c>
      <c r="T10" s="6" t="n">
        <v>0.1871851</v>
      </c>
      <c r="U10" s="6" t="n">
        <v>0.192229</v>
      </c>
      <c r="V10" s="6" t="n">
        <v>0.1909309</v>
      </c>
      <c r="W10" s="6" t="n">
        <v>0.1935978</v>
      </c>
      <c r="X10" s="6" t="n">
        <v>0.1977084</v>
      </c>
      <c r="Y10" s="6" t="n">
        <v>0.1940365</v>
      </c>
      <c r="Z10" s="6" t="n">
        <v>0.1936209</v>
      </c>
    </row>
    <row r="11">
      <c r="B11" s="4" t="s">
        <v>31</v>
      </c>
      <c r="C11" s="4" t="n">
        <v>0.3085376</v>
      </c>
      <c r="D11" s="4" t="n">
        <v>0.3069439</v>
      </c>
      <c r="E11" s="4" t="n">
        <v>0.2933925</v>
      </c>
      <c r="F11" s="4" t="n">
        <v>0.2773545</v>
      </c>
      <c r="G11" s="4" t="n">
        <v>0.2680006</v>
      </c>
      <c r="H11" s="4" t="n">
        <v>0.2592129</v>
      </c>
      <c r="I11" s="4" t="n">
        <v>0.247389</v>
      </c>
      <c r="J11" s="4" t="n">
        <v>0.2298672</v>
      </c>
      <c r="K11" s="4" t="n">
        <v>0.2043131</v>
      </c>
      <c r="L11" s="4" t="n">
        <v>0.1741107</v>
      </c>
      <c r="M11" s="4" t="n">
        <v>0.1567956</v>
      </c>
      <c r="N11" s="4" t="n">
        <v>0.1546378</v>
      </c>
      <c r="O11" s="4" t="n">
        <v>0.1392789</v>
      </c>
      <c r="P11" s="4" t="n">
        <v>0.1301817</v>
      </c>
      <c r="Q11" s="4" t="n">
        <v>0.1185209</v>
      </c>
      <c r="R11" s="4" t="n">
        <v>0.1197795</v>
      </c>
      <c r="S11" s="4" t="n">
        <v>0.1169532</v>
      </c>
      <c r="T11" s="4" t="n">
        <v>0.1166777</v>
      </c>
      <c r="U11" s="4" t="n">
        <v>0.1172783</v>
      </c>
      <c r="V11" s="4" t="n">
        <v>0.1240662</v>
      </c>
      <c r="W11" s="4" t="n">
        <v>0.1349861</v>
      </c>
      <c r="X11" s="4" t="n">
        <v>0.1456758</v>
      </c>
      <c r="Y11" s="4" t="n">
        <v>0.1464959</v>
      </c>
      <c r="Z11" s="4" t="n">
        <v>0.1449142</v>
      </c>
    </row>
    <row r="12">
      <c r="B12" s="8" t="s">
        <v>32</v>
      </c>
    </row>
    <row r="15">
      <c r="B15" s="1" t="s">
        <v>33</v>
      </c>
    </row>
    <row r="16">
      <c r="B16" s="5" t="s">
        <v>34</v>
      </c>
    </row>
    <row r="17">
      <c r="B17" s="7" t="s">
        <v>3</v>
      </c>
      <c r="C17" s="7" t="s">
        <v>4</v>
      </c>
      <c r="D17" s="7" t="s">
        <v>5</v>
      </c>
      <c r="E17" s="7" t="s">
        <v>6</v>
      </c>
      <c r="F17" s="7" t="s">
        <v>7</v>
      </c>
      <c r="G17" s="7" t="s">
        <v>8</v>
      </c>
      <c r="H17" s="7" t="s">
        <v>9</v>
      </c>
      <c r="I17" s="7" t="s">
        <v>10</v>
      </c>
      <c r="J17" s="7" t="s">
        <v>11</v>
      </c>
      <c r="K17" s="7" t="s">
        <v>12</v>
      </c>
      <c r="L17" s="7" t="s">
        <v>13</v>
      </c>
      <c r="M17" s="7" t="s">
        <v>14</v>
      </c>
      <c r="N17" s="7" t="s">
        <v>15</v>
      </c>
      <c r="O17" s="7" t="s">
        <v>16</v>
      </c>
      <c r="P17" s="7" t="s">
        <v>17</v>
      </c>
      <c r="Q17" s="7" t="s">
        <v>18</v>
      </c>
      <c r="R17" s="7" t="s">
        <v>19</v>
      </c>
      <c r="S17" s="7" t="s">
        <v>20</v>
      </c>
      <c r="T17" s="7" t="s">
        <v>21</v>
      </c>
      <c r="U17" s="7" t="s">
        <v>22</v>
      </c>
      <c r="V17" s="7" t="s">
        <v>23</v>
      </c>
      <c r="W17" s="7" t="s">
        <v>24</v>
      </c>
      <c r="X17" s="7" t="s">
        <v>25</v>
      </c>
      <c r="Y17" s="7" t="s">
        <v>26</v>
      </c>
      <c r="Z17" s="7" t="s">
        <v>27</v>
      </c>
    </row>
    <row r="18">
      <c r="B18" s="4" t="s">
        <v>28</v>
      </c>
      <c r="C18" s="4" t="n">
        <v>1</v>
      </c>
      <c r="D18" s="4" t="n">
        <v>1</v>
      </c>
      <c r="E18" s="4" t="n">
        <v>1</v>
      </c>
      <c r="F18" s="4" t="n">
        <v>1</v>
      </c>
      <c r="G18" s="4" t="n">
        <v>1</v>
      </c>
      <c r="H18" s="4" t="n">
        <v>1</v>
      </c>
      <c r="I18" s="4" t="n">
        <v>1</v>
      </c>
      <c r="J18" s="4" t="n">
        <v>1</v>
      </c>
      <c r="K18" s="4" t="n">
        <v>1</v>
      </c>
      <c r="L18" s="4" t="n">
        <v>1</v>
      </c>
      <c r="M18" s="4" t="n">
        <v>1</v>
      </c>
      <c r="N18" s="4" t="n">
        <v>1</v>
      </c>
      <c r="O18" s="4" t="n">
        <v>1</v>
      </c>
      <c r="P18" s="4" t="n">
        <v>1</v>
      </c>
      <c r="Q18" s="4" t="n">
        <v>1</v>
      </c>
      <c r="R18" s="4" t="n">
        <v>1</v>
      </c>
      <c r="S18" s="4" t="n">
        <v>1</v>
      </c>
      <c r="T18" s="4" t="n">
        <v>1</v>
      </c>
      <c r="U18" s="4" t="n">
        <v>1</v>
      </c>
      <c r="V18" s="4" t="n">
        <v>1</v>
      </c>
      <c r="W18" s="4" t="n">
        <v>1</v>
      </c>
      <c r="X18" s="4" t="n">
        <v>1</v>
      </c>
      <c r="Y18" s="4" t="n">
        <v>1</v>
      </c>
      <c r="Z18" s="4" t="n">
        <v>1</v>
      </c>
    </row>
    <row r="19">
      <c r="B19" s="6" t="s">
        <v>29</v>
      </c>
      <c r="C19" s="6" t="n">
        <v>0.2968966</v>
      </c>
      <c r="D19" s="6" t="n">
        <v>0.2995991</v>
      </c>
      <c r="E19" s="6" t="n">
        <v>0.2958745</v>
      </c>
      <c r="F19" s="6" t="n">
        <v>0.2923782</v>
      </c>
      <c r="G19" s="6" t="n">
        <v>0.2847589</v>
      </c>
      <c r="H19" s="6" t="n">
        <v>0.2845788</v>
      </c>
      <c r="I19" s="6" t="n">
        <v>0.2721971</v>
      </c>
      <c r="J19" s="6" t="n">
        <v>0.2682187</v>
      </c>
      <c r="K19" s="6" t="n">
        <v>0.2566442</v>
      </c>
      <c r="L19" s="6" t="n">
        <v>0.2571194</v>
      </c>
      <c r="M19" s="6" t="n">
        <v>0.2566125</v>
      </c>
      <c r="N19" s="6" t="n">
        <v>0.2516131</v>
      </c>
      <c r="O19" s="6" t="n">
        <v>0.2568169</v>
      </c>
      <c r="P19" s="6" t="n">
        <v>0.2526822</v>
      </c>
      <c r="Q19" s="6" t="n">
        <v>0.2485452</v>
      </c>
      <c r="R19" s="6" t="n">
        <v>0.2358915</v>
      </c>
      <c r="S19" s="6" t="n">
        <v>0.2255663</v>
      </c>
      <c r="T19" s="6" t="n">
        <v>0.2242759</v>
      </c>
      <c r="U19" s="6" t="n">
        <v>0.2243757</v>
      </c>
      <c r="V19" s="6" t="n">
        <v>0.2316752</v>
      </c>
      <c r="W19" s="6" t="n">
        <v>0.2303782</v>
      </c>
      <c r="X19" s="6" t="n">
        <v>0.2300819</v>
      </c>
      <c r="Y19" s="6" t="n">
        <v>0.2247624</v>
      </c>
      <c r="Z19" s="6" t="n">
        <v>0.2322493</v>
      </c>
    </row>
    <row r="20">
      <c r="B20" s="6" t="s">
        <v>30</v>
      </c>
      <c r="C20" s="6" t="n">
        <v>0.4754825</v>
      </c>
      <c r="D20" s="6" t="n">
        <v>0.4717754</v>
      </c>
      <c r="E20" s="6" t="n">
        <v>0.4835525</v>
      </c>
      <c r="F20" s="6" t="n">
        <v>0.4956911</v>
      </c>
      <c r="G20" s="6" t="n">
        <v>0.5153837</v>
      </c>
      <c r="H20" s="6" t="n">
        <v>0.5198739</v>
      </c>
      <c r="I20" s="6" t="n">
        <v>0.5346298</v>
      </c>
      <c r="J20" s="6" t="n">
        <v>0.5383332</v>
      </c>
      <c r="K20" s="6" t="n">
        <v>0.5604449</v>
      </c>
      <c r="L20" s="6" t="n">
        <v>0.5780648</v>
      </c>
      <c r="M20" s="6" t="n">
        <v>0.5895632</v>
      </c>
      <c r="N20" s="6" t="n">
        <v>0.5938847</v>
      </c>
      <c r="O20" s="6" t="n">
        <v>0.6009204</v>
      </c>
      <c r="P20" s="6" t="n">
        <v>0.613027</v>
      </c>
      <c r="Q20" s="6" t="n">
        <v>0.6242933</v>
      </c>
      <c r="R20" s="6" t="n">
        <v>0.6295208</v>
      </c>
      <c r="S20" s="6" t="n">
        <v>0.6434562</v>
      </c>
      <c r="T20" s="6" t="n">
        <v>0.6470369</v>
      </c>
      <c r="U20" s="6" t="n">
        <v>0.6484992</v>
      </c>
      <c r="V20" s="6" t="n">
        <v>0.6359174</v>
      </c>
      <c r="W20" s="6" t="n">
        <v>0.6292885</v>
      </c>
      <c r="X20" s="6" t="n">
        <v>0.6246466</v>
      </c>
      <c r="Y20" s="6" t="n">
        <v>0.6279005</v>
      </c>
      <c r="Z20" s="6" t="n">
        <v>0.6260126</v>
      </c>
    </row>
    <row r="21">
      <c r="B21" s="4" t="s">
        <v>31</v>
      </c>
      <c r="C21" s="4" t="n">
        <v>0.2276209</v>
      </c>
      <c r="D21" s="4" t="n">
        <v>0.2286256</v>
      </c>
      <c r="E21" s="4" t="n">
        <v>0.2205731</v>
      </c>
      <c r="F21" s="4" t="n">
        <v>0.2119307</v>
      </c>
      <c r="G21" s="4" t="n">
        <v>0.1998574</v>
      </c>
      <c r="H21" s="4" t="n">
        <v>0.1955473</v>
      </c>
      <c r="I21" s="4" t="n">
        <v>0.1931731</v>
      </c>
      <c r="J21" s="4" t="n">
        <v>0.193448</v>
      </c>
      <c r="K21" s="4" t="n">
        <v>0.182911</v>
      </c>
      <c r="L21" s="4" t="n">
        <v>0.1648158</v>
      </c>
      <c r="M21" s="4" t="n">
        <v>0.1538242</v>
      </c>
      <c r="N21" s="4" t="n">
        <v>0.1545022</v>
      </c>
      <c r="O21" s="4" t="n">
        <v>0.1422627</v>
      </c>
      <c r="P21" s="4" t="n">
        <v>0.1342908</v>
      </c>
      <c r="Q21" s="4" t="n">
        <v>0.1271615</v>
      </c>
      <c r="R21" s="4" t="n">
        <v>0.1345877</v>
      </c>
      <c r="S21" s="4" t="n">
        <v>0.1309775</v>
      </c>
      <c r="T21" s="4" t="n">
        <v>0.1286872</v>
      </c>
      <c r="U21" s="4" t="n">
        <v>0.1271251</v>
      </c>
      <c r="V21" s="4" t="n">
        <v>0.1324074</v>
      </c>
      <c r="W21" s="4" t="n">
        <v>0.1403333</v>
      </c>
      <c r="X21" s="4" t="n">
        <v>0.1452714</v>
      </c>
      <c r="Y21" s="4" t="n">
        <v>0.147337</v>
      </c>
      <c r="Z21" s="4" t="n">
        <v>0.1417381</v>
      </c>
    </row>
    <row r="22">
      <c r="B22" s="8" t="s">
        <v>32</v>
      </c>
    </row>
    <row r="25">
      <c r="B25" s="1" t="s">
        <v>35</v>
      </c>
    </row>
    <row r="26">
      <c r="B26" s="5" t="s">
        <v>36</v>
      </c>
    </row>
    <row r="27">
      <c r="B27" s="7" t="s">
        <v>3</v>
      </c>
      <c r="C27" s="7" t="s">
        <v>4</v>
      </c>
      <c r="D27" s="7" t="s">
        <v>5</v>
      </c>
      <c r="E27" s="7" t="s">
        <v>6</v>
      </c>
      <c r="F27" s="7" t="s">
        <v>7</v>
      </c>
      <c r="G27" s="7" t="s">
        <v>8</v>
      </c>
      <c r="H27" s="7" t="s">
        <v>9</v>
      </c>
      <c r="I27" s="7" t="s">
        <v>10</v>
      </c>
      <c r="J27" s="7" t="s">
        <v>11</v>
      </c>
      <c r="K27" s="7" t="s">
        <v>12</v>
      </c>
      <c r="L27" s="7" t="s">
        <v>13</v>
      </c>
      <c r="M27" s="7" t="s">
        <v>14</v>
      </c>
      <c r="N27" s="7" t="s">
        <v>15</v>
      </c>
      <c r="O27" s="7" t="s">
        <v>16</v>
      </c>
      <c r="P27" s="7" t="s">
        <v>17</v>
      </c>
      <c r="Q27" s="7" t="s">
        <v>18</v>
      </c>
      <c r="R27" s="7" t="s">
        <v>19</v>
      </c>
      <c r="S27" s="7" t="s">
        <v>20</v>
      </c>
      <c r="T27" s="7" t="s">
        <v>21</v>
      </c>
      <c r="U27" s="7" t="s">
        <v>22</v>
      </c>
      <c r="V27" s="7" t="s">
        <v>23</v>
      </c>
      <c r="W27" s="7" t="s">
        <v>24</v>
      </c>
      <c r="X27" s="7" t="s">
        <v>25</v>
      </c>
      <c r="Y27" s="7" t="s">
        <v>26</v>
      </c>
      <c r="Z27" s="7" t="s">
        <v>27</v>
      </c>
    </row>
    <row r="28">
      <c r="B28" s="2" t="s">
        <v>28</v>
      </c>
      <c r="C28" s="2" t="n">
        <v>1180000</v>
      </c>
      <c r="D28" s="2" t="n">
        <v>1170000</v>
      </c>
      <c r="E28" s="2" t="n">
        <v>1160000</v>
      </c>
      <c r="F28" s="2" t="n">
        <v>1140000</v>
      </c>
      <c r="G28" s="2" t="n">
        <v>1180000</v>
      </c>
      <c r="H28" s="2" t="n">
        <v>1170000</v>
      </c>
      <c r="I28" s="2" t="n">
        <v>1140000</v>
      </c>
      <c r="J28" s="2" t="n">
        <v>1080000</v>
      </c>
      <c r="K28" s="2" t="n">
        <v>1030000</v>
      </c>
      <c r="L28" s="2" t="n">
        <v>980000</v>
      </c>
      <c r="M28" s="2" t="n">
        <v>960000</v>
      </c>
      <c r="N28" s="2" t="n">
        <v>960000</v>
      </c>
      <c r="O28" s="2" t="n">
        <v>950000</v>
      </c>
      <c r="P28" s="2" t="n">
        <v>960000</v>
      </c>
      <c r="Q28" s="2" t="n">
        <v>940000</v>
      </c>
      <c r="R28" s="2" t="n">
        <v>910000</v>
      </c>
      <c r="S28" s="2" t="n">
        <v>920000</v>
      </c>
      <c r="T28" s="2" t="n">
        <v>930000</v>
      </c>
      <c r="U28" s="2" t="n">
        <v>950000</v>
      </c>
      <c r="V28" s="2" t="n">
        <v>970000</v>
      </c>
      <c r="W28" s="2" t="n">
        <v>1000000</v>
      </c>
      <c r="X28" s="2" t="n">
        <v>1040000</v>
      </c>
      <c r="Y28" s="2" t="n">
        <v>1020000</v>
      </c>
      <c r="Z28" s="2" t="n">
        <v>1030000</v>
      </c>
    </row>
    <row r="29">
      <c r="B29" s="3" t="s">
        <v>29</v>
      </c>
      <c r="C29" s="3" t="n">
        <v>350000</v>
      </c>
      <c r="D29" s="3" t="n">
        <v>350000</v>
      </c>
      <c r="E29" s="3" t="n">
        <v>340000</v>
      </c>
      <c r="F29" s="3" t="n">
        <v>330000</v>
      </c>
      <c r="G29" s="3" t="n">
        <v>330000</v>
      </c>
      <c r="H29" s="3" t="n">
        <v>330000</v>
      </c>
      <c r="I29" s="3" t="n">
        <v>310000</v>
      </c>
      <c r="J29" s="3" t="n">
        <v>290000</v>
      </c>
      <c r="K29" s="3" t="n">
        <v>260000</v>
      </c>
      <c r="L29" s="3" t="n">
        <v>250000</v>
      </c>
      <c r="M29" s="3" t="n">
        <v>250000</v>
      </c>
      <c r="N29" s="3" t="n">
        <v>240000</v>
      </c>
      <c r="O29" s="3" t="n">
        <v>240000</v>
      </c>
      <c r="P29" s="3" t="n">
        <v>240000</v>
      </c>
      <c r="Q29" s="3" t="n">
        <v>230000</v>
      </c>
      <c r="R29" s="3" t="n">
        <v>210000</v>
      </c>
      <c r="S29" s="3" t="n">
        <v>210000</v>
      </c>
      <c r="T29" s="3" t="n">
        <v>210000</v>
      </c>
      <c r="U29" s="3" t="n">
        <v>210000</v>
      </c>
      <c r="V29" s="3" t="n">
        <v>220000</v>
      </c>
      <c r="W29" s="3" t="n">
        <v>230000</v>
      </c>
      <c r="X29" s="3" t="n">
        <v>240000</v>
      </c>
      <c r="Y29" s="3" t="n">
        <v>230000</v>
      </c>
      <c r="Z29" s="3" t="n">
        <v>240000</v>
      </c>
    </row>
    <row r="30">
      <c r="B30" s="3" t="s">
        <v>30</v>
      </c>
      <c r="C30" s="3" t="n">
        <v>560000</v>
      </c>
      <c r="D30" s="3" t="n">
        <v>550000</v>
      </c>
      <c r="E30" s="3" t="n">
        <v>560000</v>
      </c>
      <c r="F30" s="3" t="n">
        <v>570000</v>
      </c>
      <c r="G30" s="3" t="n">
        <v>610000</v>
      </c>
      <c r="H30" s="3" t="n">
        <v>610000</v>
      </c>
      <c r="I30" s="3" t="n">
        <v>610000</v>
      </c>
      <c r="J30" s="3" t="n">
        <v>580000</v>
      </c>
      <c r="K30" s="3" t="n">
        <v>580000</v>
      </c>
      <c r="L30" s="3" t="n">
        <v>570000</v>
      </c>
      <c r="M30" s="3" t="n">
        <v>570000</v>
      </c>
      <c r="N30" s="3" t="n">
        <v>570000</v>
      </c>
      <c r="O30" s="3" t="n">
        <v>570000</v>
      </c>
      <c r="P30" s="3" t="n">
        <v>590000</v>
      </c>
      <c r="Q30" s="3" t="n">
        <v>590000</v>
      </c>
      <c r="R30" s="3" t="n">
        <v>570000</v>
      </c>
      <c r="S30" s="3" t="n">
        <v>590000</v>
      </c>
      <c r="T30" s="3" t="n">
        <v>600000</v>
      </c>
      <c r="U30" s="3" t="n">
        <v>620000</v>
      </c>
      <c r="V30" s="3" t="n">
        <v>620000</v>
      </c>
      <c r="W30" s="3" t="n">
        <v>630000</v>
      </c>
      <c r="X30" s="3" t="n">
        <v>650000</v>
      </c>
      <c r="Y30" s="3" t="n">
        <v>640000</v>
      </c>
      <c r="Z30" s="3" t="n">
        <v>650000</v>
      </c>
    </row>
    <row r="31">
      <c r="B31" s="2" t="s">
        <v>31</v>
      </c>
      <c r="C31" s="2" t="n">
        <v>270000</v>
      </c>
      <c r="D31" s="2" t="n">
        <v>270000</v>
      </c>
      <c r="E31" s="2" t="n">
        <v>260000</v>
      </c>
      <c r="F31" s="2" t="n">
        <v>240000</v>
      </c>
      <c r="G31" s="2" t="n">
        <v>240000</v>
      </c>
      <c r="H31" s="2" t="n">
        <v>230000</v>
      </c>
      <c r="I31" s="2" t="n">
        <v>220000</v>
      </c>
      <c r="J31" s="2" t="n">
        <v>210000</v>
      </c>
      <c r="K31" s="2" t="n">
        <v>190000</v>
      </c>
      <c r="L31" s="2" t="n">
        <v>160000</v>
      </c>
      <c r="M31" s="2" t="n">
        <v>150000</v>
      </c>
      <c r="N31" s="2" t="n">
        <v>150000</v>
      </c>
      <c r="O31" s="2" t="n">
        <v>140000</v>
      </c>
      <c r="P31" s="2" t="n">
        <v>130000</v>
      </c>
      <c r="Q31" s="2" t="n">
        <v>120000</v>
      </c>
      <c r="R31" s="2" t="n">
        <v>120000</v>
      </c>
      <c r="S31" s="2" t="n">
        <v>120000</v>
      </c>
      <c r="T31" s="2" t="n">
        <v>120000</v>
      </c>
      <c r="U31" s="2" t="n">
        <v>120000</v>
      </c>
      <c r="V31" s="2" t="n">
        <v>130000</v>
      </c>
      <c r="W31" s="2" t="n">
        <v>140000</v>
      </c>
      <c r="X31" s="2" t="n">
        <v>150000</v>
      </c>
      <c r="Y31" s="2" t="n">
        <v>150000</v>
      </c>
      <c r="Z31" s="2" t="n">
        <v>150000</v>
      </c>
    </row>
    <row r="32">
      <c r="B32" s="8" t="s">
        <v>32</v>
      </c>
    </row>
    <row r="35">
      <c r="B35" s="1" t="s">
        <v>37</v>
      </c>
    </row>
    <row r="36">
      <c r="B36" s="5" t="s">
        <v>38</v>
      </c>
    </row>
    <row r="37">
      <c r="B37" s="7" t="s">
        <v>3</v>
      </c>
      <c r="C37" s="7" t="s">
        <v>4</v>
      </c>
      <c r="D37" s="7" t="s">
        <v>5</v>
      </c>
      <c r="E37" s="7" t="s">
        <v>6</v>
      </c>
      <c r="F37" s="7" t="s">
        <v>7</v>
      </c>
      <c r="G37" s="7" t="s">
        <v>8</v>
      </c>
      <c r="H37" s="7" t="s">
        <v>9</v>
      </c>
      <c r="I37" s="7" t="s">
        <v>10</v>
      </c>
      <c r="J37" s="7" t="s">
        <v>11</v>
      </c>
      <c r="K37" s="7" t="s">
        <v>12</v>
      </c>
      <c r="L37" s="7" t="s">
        <v>13</v>
      </c>
      <c r="M37" s="7" t="s">
        <v>14</v>
      </c>
      <c r="N37" s="7" t="s">
        <v>15</v>
      </c>
      <c r="O37" s="7" t="s">
        <v>16</v>
      </c>
      <c r="P37" s="7" t="s">
        <v>17</v>
      </c>
      <c r="Q37" s="7" t="s">
        <v>18</v>
      </c>
      <c r="R37" s="7" t="s">
        <v>19</v>
      </c>
      <c r="S37" s="7" t="s">
        <v>20</v>
      </c>
      <c r="T37" s="7" t="s">
        <v>21</v>
      </c>
      <c r="U37" s="7" t="s">
        <v>22</v>
      </c>
      <c r="V37" s="7" t="s">
        <v>23</v>
      </c>
      <c r="W37" s="7" t="s">
        <v>24</v>
      </c>
      <c r="X37" s="7" t="s">
        <v>25</v>
      </c>
      <c r="Y37" s="7" t="s">
        <v>26</v>
      </c>
      <c r="Z37" s="7" t="s">
        <v>27</v>
      </c>
    </row>
    <row r="38">
      <c r="B38" s="2" t="s">
        <v>28</v>
      </c>
      <c r="C38" s="2" t="n">
        <v>8299</v>
      </c>
      <c r="D38" s="2" t="n">
        <v>8105</v>
      </c>
      <c r="E38" s="2" t="n">
        <v>7698</v>
      </c>
      <c r="F38" s="2" t="n">
        <v>7579</v>
      </c>
      <c r="G38" s="2" t="n">
        <v>7626</v>
      </c>
      <c r="H38" s="2" t="n">
        <v>8095</v>
      </c>
      <c r="I38" s="2" t="n">
        <v>11023</v>
      </c>
      <c r="J38" s="2" t="n">
        <v>14003</v>
      </c>
      <c r="K38" s="2" t="n">
        <v>16458</v>
      </c>
      <c r="L38" s="2" t="n">
        <v>16157</v>
      </c>
      <c r="M38" s="2" t="n">
        <v>15337</v>
      </c>
      <c r="N38" s="2" t="n">
        <v>15092</v>
      </c>
      <c r="O38" s="2" t="n">
        <v>14739</v>
      </c>
      <c r="P38" s="2" t="n">
        <v>14686</v>
      </c>
      <c r="Q38" s="2" t="n">
        <v>14442</v>
      </c>
      <c r="R38" s="2" t="n">
        <v>13385</v>
      </c>
      <c r="S38" s="2" t="n">
        <v>12152</v>
      </c>
      <c r="T38" s="2" t="n">
        <v>10750</v>
      </c>
      <c r="U38" s="2" t="n">
        <v>10277</v>
      </c>
      <c r="V38" s="2" t="n">
        <v>9795</v>
      </c>
      <c r="W38" s="2" t="n">
        <v>9596</v>
      </c>
      <c r="X38" s="2" t="n">
        <v>9369</v>
      </c>
      <c r="Y38" s="2" t="n">
        <v>9521</v>
      </c>
      <c r="Z38" s="2" t="n">
        <v>9346</v>
      </c>
    </row>
    <row r="39">
      <c r="B39" s="3" t="s">
        <v>29</v>
      </c>
      <c r="C39" s="3" t="n">
        <v>2277</v>
      </c>
      <c r="D39" s="3" t="n">
        <v>2168</v>
      </c>
      <c r="E39" s="3" t="n">
        <v>1980</v>
      </c>
      <c r="F39" s="3" t="n">
        <v>1921</v>
      </c>
      <c r="G39" s="3" t="n">
        <v>1858</v>
      </c>
      <c r="H39" s="3" t="n">
        <v>1967</v>
      </c>
      <c r="I39" s="3" t="n">
        <v>2708</v>
      </c>
      <c r="J39" s="3" t="n">
        <v>3414</v>
      </c>
      <c r="K39" s="3" t="n">
        <v>3963</v>
      </c>
      <c r="L39" s="3" t="n">
        <v>3771</v>
      </c>
      <c r="M39" s="3" t="n">
        <v>3543</v>
      </c>
      <c r="N39" s="3" t="n">
        <v>3498</v>
      </c>
      <c r="O39" s="3" t="n">
        <v>3443</v>
      </c>
      <c r="P39" s="3" t="n">
        <v>3417</v>
      </c>
      <c r="Q39" s="3" t="n">
        <v>3364</v>
      </c>
      <c r="R39" s="3" t="n">
        <v>3103</v>
      </c>
      <c r="S39" s="3" t="n">
        <v>2851</v>
      </c>
      <c r="T39" s="3" t="n">
        <v>2504</v>
      </c>
      <c r="U39" s="3" t="n">
        <v>2386</v>
      </c>
      <c r="V39" s="3" t="n">
        <v>2174</v>
      </c>
      <c r="W39" s="3" t="n">
        <v>2122</v>
      </c>
      <c r="X39" s="3" t="n">
        <v>1974</v>
      </c>
      <c r="Y39" s="3" t="n">
        <v>2031</v>
      </c>
      <c r="Z39" s="3" t="n">
        <v>1947</v>
      </c>
    </row>
    <row r="40">
      <c r="B40" s="3" t="s">
        <v>30</v>
      </c>
      <c r="C40" s="3" t="n">
        <v>6205</v>
      </c>
      <c r="D40" s="3" t="n">
        <v>6129</v>
      </c>
      <c r="E40" s="3" t="n">
        <v>5809</v>
      </c>
      <c r="F40" s="3" t="n">
        <v>5759</v>
      </c>
      <c r="G40" s="3" t="n">
        <v>5727</v>
      </c>
      <c r="H40" s="3" t="n">
        <v>6101</v>
      </c>
      <c r="I40" s="3" t="n">
        <v>8251</v>
      </c>
      <c r="J40" s="3" t="n">
        <v>10399</v>
      </c>
      <c r="K40" s="3" t="n">
        <v>12170</v>
      </c>
      <c r="L40" s="3" t="n">
        <v>11917</v>
      </c>
      <c r="M40" s="3" t="n">
        <v>11315</v>
      </c>
      <c r="N40" s="3" t="n">
        <v>11108</v>
      </c>
      <c r="O40" s="3" t="n">
        <v>10812</v>
      </c>
      <c r="P40" s="3" t="n">
        <v>10774</v>
      </c>
      <c r="Q40" s="3" t="n">
        <v>10526</v>
      </c>
      <c r="R40" s="3" t="n">
        <v>9767</v>
      </c>
      <c r="S40" s="3" t="n">
        <v>8854</v>
      </c>
      <c r="T40" s="3" t="n">
        <v>7834</v>
      </c>
      <c r="U40" s="3" t="n">
        <v>7432</v>
      </c>
      <c r="V40" s="3" t="n">
        <v>7003</v>
      </c>
      <c r="W40" s="3" t="n">
        <v>6854</v>
      </c>
      <c r="X40" s="3" t="n">
        <v>6647</v>
      </c>
      <c r="Y40" s="3" t="n">
        <v>6808</v>
      </c>
      <c r="Z40" s="3" t="n">
        <v>6661</v>
      </c>
    </row>
    <row r="41">
      <c r="B41" s="2" t="s">
        <v>31</v>
      </c>
      <c r="C41" s="2" t="n">
        <v>2322</v>
      </c>
      <c r="D41" s="2" t="n">
        <v>2189</v>
      </c>
      <c r="E41" s="2" t="n">
        <v>2082</v>
      </c>
      <c r="F41" s="2" t="n">
        <v>2039</v>
      </c>
      <c r="G41" s="2" t="n">
        <v>2131</v>
      </c>
      <c r="H41" s="2" t="n">
        <v>2252</v>
      </c>
      <c r="I41" s="2" t="n">
        <v>3111</v>
      </c>
      <c r="J41" s="2" t="n">
        <v>4060</v>
      </c>
      <c r="K41" s="2" t="n">
        <v>4828</v>
      </c>
      <c r="L41" s="2" t="n">
        <v>4778</v>
      </c>
      <c r="M41" s="2" t="n">
        <v>4538</v>
      </c>
      <c r="N41" s="2" t="n">
        <v>4504</v>
      </c>
      <c r="O41" s="2" t="n">
        <v>4461</v>
      </c>
      <c r="P41" s="2" t="n">
        <v>4469</v>
      </c>
      <c r="Q41" s="2" t="n">
        <v>4471</v>
      </c>
      <c r="R41" s="2" t="n">
        <v>4134</v>
      </c>
      <c r="S41" s="2" t="n">
        <v>3756</v>
      </c>
      <c r="T41" s="2" t="n">
        <v>3296</v>
      </c>
      <c r="U41" s="2" t="n">
        <v>3172</v>
      </c>
      <c r="V41" s="2" t="n">
        <v>3096</v>
      </c>
      <c r="W41" s="2" t="n">
        <v>3039</v>
      </c>
      <c r="X41" s="2" t="n">
        <v>3057</v>
      </c>
      <c r="Y41" s="2" t="n">
        <v>3052</v>
      </c>
      <c r="Z41" s="2" t="n">
        <v>3035</v>
      </c>
    </row>
    <row r="42">
      <c r="B42" s="8" t="s">
        <v>32</v>
      </c>
    </row>
    <row r="45">
      <c r="B45" s="9" t="s">
        <v>39</v>
      </c>
    </row>
    <row r="46">
      <c r="B46" s="10" t="s">
        <v>40</v>
      </c>
    </row>
    <row r="47">
      <c r="B47" s="10" t="s">
        <v>41</v>
      </c>
    </row>
    <row r="48">
      <c r="B48" s="10" t="s">
        <v>42</v>
      </c>
    </row>
    <row r="49">
      <c r="B49" s="1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43</v>
      </c>
    </row>
    <row r="5">
      <c r="B5" s="1" t="s">
        <v>44</v>
      </c>
    </row>
    <row r="6">
      <c r="B6" s="5" t="s">
        <v>45</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13" t="s">
        <v>28</v>
      </c>
      <c r="C8" s="13" t="n">
        <v>0.3897964</v>
      </c>
      <c r="D8" s="13" t="n">
        <v>0.3765016</v>
      </c>
      <c r="E8" s="13" t="n">
        <v>0.3532714</v>
      </c>
      <c r="F8" s="13" t="n">
        <v>0.3314717</v>
      </c>
      <c r="G8" s="13" t="n">
        <v>0.3143992</v>
      </c>
      <c r="H8" s="13" t="n">
        <v>0.2914406</v>
      </c>
      <c r="I8" s="13" t="n">
        <v>0.2670927</v>
      </c>
      <c r="J8" s="13" t="n">
        <v>0.240961</v>
      </c>
      <c r="K8" s="13" t="n">
        <v>0.2205818</v>
      </c>
      <c r="L8" s="13" t="n">
        <v>0.2059262</v>
      </c>
      <c r="M8" s="13" t="n">
        <v>0.1958091</v>
      </c>
      <c r="N8" s="13" t="n">
        <v>0.190087</v>
      </c>
      <c r="O8" s="13" t="n">
        <v>0.1842384</v>
      </c>
      <c r="P8" s="13" t="n">
        <v>0.1833677</v>
      </c>
      <c r="Q8" s="13" t="n">
        <v>0.1807432</v>
      </c>
      <c r="R8" s="13" t="n">
        <v>0.175891</v>
      </c>
      <c r="S8" s="13" t="n">
        <v>0.1813971</v>
      </c>
      <c r="T8" s="13" t="n">
        <v>0.184785</v>
      </c>
      <c r="U8" s="13" t="n">
        <v>0.1837826</v>
      </c>
      <c r="V8" s="13" t="n">
        <v>0.1777785</v>
      </c>
      <c r="W8" s="13" t="n">
        <v>0.1730164</v>
      </c>
      <c r="X8" s="13" t="n">
        <v>0.1754303</v>
      </c>
      <c r="Y8" s="13" t="n">
        <v>0.1700923</v>
      </c>
      <c r="Z8" s="13" t="n">
        <v>0.1689052</v>
      </c>
    </row>
    <row r="9">
      <c r="B9" s="14" t="s">
        <v>29</v>
      </c>
      <c r="C9" s="14" t="n">
        <v>0.4950824</v>
      </c>
      <c r="D9" s="14" t="n">
        <v>0.4918353</v>
      </c>
      <c r="E9" s="14" t="n">
        <v>0.45778</v>
      </c>
      <c r="F9" s="14" t="n">
        <v>0.4283054</v>
      </c>
      <c r="G9" s="14" t="n">
        <v>0.3952395</v>
      </c>
      <c r="H9" s="14" t="n">
        <v>0.3789191</v>
      </c>
      <c r="I9" s="14" t="n">
        <v>0.3411463</v>
      </c>
      <c r="J9" s="14" t="n">
        <v>0.3095569</v>
      </c>
      <c r="K9" s="14" t="n">
        <v>0.2726788</v>
      </c>
      <c r="L9" s="14" t="n">
        <v>0.2581066</v>
      </c>
      <c r="M9" s="14" t="n">
        <v>0.2496818</v>
      </c>
      <c r="N9" s="14" t="n">
        <v>0.2405548</v>
      </c>
      <c r="O9" s="14" t="n">
        <v>0.2409372</v>
      </c>
      <c r="P9" s="14" t="n">
        <v>0.2367142</v>
      </c>
      <c r="Q9" s="14" t="n">
        <v>0.2313737</v>
      </c>
      <c r="R9" s="14" t="n">
        <v>0.2153307</v>
      </c>
      <c r="S9" s="14" t="n">
        <v>0.215454</v>
      </c>
      <c r="T9" s="14" t="n">
        <v>0.2213141</v>
      </c>
      <c r="U9" s="14" t="n">
        <v>0.2198638</v>
      </c>
      <c r="V9" s="14" t="n">
        <v>0.2206136</v>
      </c>
      <c r="W9" s="14" t="n">
        <v>0.2125296</v>
      </c>
      <c r="X9" s="14" t="n">
        <v>0.2187053</v>
      </c>
      <c r="Y9" s="14" t="n">
        <v>0.2063773</v>
      </c>
      <c r="Z9" s="14" t="n">
        <v>0.215157</v>
      </c>
    </row>
    <row r="10">
      <c r="B10" s="14" t="s">
        <v>30</v>
      </c>
      <c r="C10" s="14" t="n">
        <v>0.3102336</v>
      </c>
      <c r="D10" s="14" t="n">
        <v>0.2995196</v>
      </c>
      <c r="E10" s="14" t="n">
        <v>0.2848795</v>
      </c>
      <c r="F10" s="14" t="n">
        <v>0.2708578</v>
      </c>
      <c r="G10" s="14" t="n">
        <v>0.2647431</v>
      </c>
      <c r="H10" s="14" t="n">
        <v>0.2460632</v>
      </c>
      <c r="I10" s="14" t="n">
        <v>0.2296205</v>
      </c>
      <c r="J10" s="14" t="n">
        <v>0.2072372</v>
      </c>
      <c r="K10" s="14" t="n">
        <v>0.1978463</v>
      </c>
      <c r="L10" s="14" t="n">
        <v>0.191797</v>
      </c>
      <c r="M10" s="14" t="n">
        <v>0.1871788</v>
      </c>
      <c r="N10" s="14" t="n">
        <v>0.184081</v>
      </c>
      <c r="O10" s="14" t="n">
        <v>0.1814558</v>
      </c>
      <c r="P10" s="14" t="n">
        <v>0.1850002</v>
      </c>
      <c r="Q10" s="14" t="n">
        <v>0.185659</v>
      </c>
      <c r="R10" s="14" t="n">
        <v>0.1809123</v>
      </c>
      <c r="S10" s="14" t="n">
        <v>0.1893182</v>
      </c>
      <c r="T10" s="14" t="n">
        <v>0.192818</v>
      </c>
      <c r="U10" s="14" t="n">
        <v>0.1941635</v>
      </c>
      <c r="V10" s="14" t="n">
        <v>0.1852952</v>
      </c>
      <c r="W10" s="14" t="n">
        <v>0.1797273</v>
      </c>
      <c r="X10" s="14" t="n">
        <v>0.1790013</v>
      </c>
      <c r="Y10" s="14" t="n">
        <v>0.1735942</v>
      </c>
      <c r="Z10" s="14" t="n">
        <v>0.171258</v>
      </c>
    </row>
    <row r="11">
      <c r="B11" s="13" t="s">
        <v>31</v>
      </c>
      <c r="C11" s="13" t="n">
        <v>0.5344772</v>
      </c>
      <c r="D11" s="13" t="n">
        <v>0.4995561</v>
      </c>
      <c r="E11" s="13" t="n">
        <v>0.4605391</v>
      </c>
      <c r="F11" s="13" t="n">
        <v>0.4215489</v>
      </c>
      <c r="G11" s="13" t="n">
        <v>0.3867313</v>
      </c>
      <c r="H11" s="13" t="n">
        <v>0.3416805</v>
      </c>
      <c r="I11" s="13" t="n">
        <v>0.3067289</v>
      </c>
      <c r="J11" s="13" t="n">
        <v>0.2751291</v>
      </c>
      <c r="K11" s="13" t="n">
        <v>0.2380735</v>
      </c>
      <c r="L11" s="13" t="n">
        <v>0.195663</v>
      </c>
      <c r="M11" s="13" t="n">
        <v>0.1666168</v>
      </c>
      <c r="N11" s="13" t="n">
        <v>0.1567404</v>
      </c>
      <c r="O11" s="13" t="n">
        <v>0.1353311</v>
      </c>
      <c r="P11" s="13" t="n">
        <v>0.1249256</v>
      </c>
      <c r="Q11" s="13" t="n">
        <v>0.115523</v>
      </c>
      <c r="R11" s="13" t="n">
        <v>0.1217053</v>
      </c>
      <c r="S11" s="13" t="n">
        <v>0.1237703</v>
      </c>
      <c r="T11" s="13" t="n">
        <v>0.1243199</v>
      </c>
      <c r="U11" s="13" t="n">
        <v>0.116957</v>
      </c>
      <c r="V11" s="13" t="n">
        <v>0.1135642</v>
      </c>
      <c r="W11" s="13" t="n">
        <v>0.1146447</v>
      </c>
      <c r="X11" s="13" t="n">
        <v>0.1229289</v>
      </c>
      <c r="Y11" s="13" t="n">
        <v>0.1238852</v>
      </c>
      <c r="Z11" s="13" t="n">
        <v>0.1158087</v>
      </c>
    </row>
    <row r="12">
      <c r="B12" s="8" t="s">
        <v>32</v>
      </c>
    </row>
    <row r="15">
      <c r="B15" s="1" t="s">
        <v>46</v>
      </c>
    </row>
    <row r="16">
      <c r="B16" s="5" t="s">
        <v>47</v>
      </c>
    </row>
    <row r="17">
      <c r="B17" s="7" t="s">
        <v>3</v>
      </c>
      <c r="C17" s="7" t="s">
        <v>4</v>
      </c>
      <c r="D17" s="7" t="s">
        <v>5</v>
      </c>
      <c r="E17" s="7" t="s">
        <v>6</v>
      </c>
      <c r="F17" s="7" t="s">
        <v>7</v>
      </c>
      <c r="G17" s="7" t="s">
        <v>8</v>
      </c>
      <c r="H17" s="7" t="s">
        <v>9</v>
      </c>
      <c r="I17" s="7" t="s">
        <v>10</v>
      </c>
      <c r="J17" s="7" t="s">
        <v>11</v>
      </c>
      <c r="K17" s="7" t="s">
        <v>12</v>
      </c>
      <c r="L17" s="7" t="s">
        <v>13</v>
      </c>
      <c r="M17" s="7" t="s">
        <v>14</v>
      </c>
      <c r="N17" s="7" t="s">
        <v>15</v>
      </c>
      <c r="O17" s="7" t="s">
        <v>16</v>
      </c>
      <c r="P17" s="7" t="s">
        <v>17</v>
      </c>
      <c r="Q17" s="7" t="s">
        <v>18</v>
      </c>
      <c r="R17" s="7" t="s">
        <v>19</v>
      </c>
      <c r="S17" s="7" t="s">
        <v>20</v>
      </c>
      <c r="T17" s="7" t="s">
        <v>21</v>
      </c>
      <c r="U17" s="7" t="s">
        <v>22</v>
      </c>
      <c r="V17" s="7" t="s">
        <v>23</v>
      </c>
      <c r="W17" s="7" t="s">
        <v>24</v>
      </c>
      <c r="X17" s="7" t="s">
        <v>25</v>
      </c>
      <c r="Y17" s="7" t="s">
        <v>26</v>
      </c>
      <c r="Z17" s="7" t="s">
        <v>27</v>
      </c>
    </row>
    <row r="18">
      <c r="B18" s="13" t="s">
        <v>28</v>
      </c>
      <c r="C18" s="13" t="n">
        <v>1</v>
      </c>
      <c r="D18" s="13" t="n">
        <v>1</v>
      </c>
      <c r="E18" s="13" t="n">
        <v>1</v>
      </c>
      <c r="F18" s="13" t="n">
        <v>1</v>
      </c>
      <c r="G18" s="13" t="n">
        <v>1</v>
      </c>
      <c r="H18" s="13" t="n">
        <v>1</v>
      </c>
      <c r="I18" s="13" t="n">
        <v>1</v>
      </c>
      <c r="J18" s="13" t="n">
        <v>1</v>
      </c>
      <c r="K18" s="13" t="n">
        <v>1</v>
      </c>
      <c r="L18" s="13" t="n">
        <v>1</v>
      </c>
      <c r="M18" s="13" t="n">
        <v>1</v>
      </c>
      <c r="N18" s="13" t="n">
        <v>1</v>
      </c>
      <c r="O18" s="13" t="n">
        <v>1</v>
      </c>
      <c r="P18" s="13" t="n">
        <v>1</v>
      </c>
      <c r="Q18" s="13" t="n">
        <v>1</v>
      </c>
      <c r="R18" s="13" t="n">
        <v>1</v>
      </c>
      <c r="S18" s="13" t="n">
        <v>1</v>
      </c>
      <c r="T18" s="13" t="n">
        <v>1</v>
      </c>
      <c r="U18" s="13" t="n">
        <v>1</v>
      </c>
      <c r="V18" s="13" t="n">
        <v>1</v>
      </c>
      <c r="W18" s="13" t="n">
        <v>1</v>
      </c>
      <c r="X18" s="13" t="n">
        <v>1</v>
      </c>
      <c r="Y18" s="13" t="n">
        <v>1</v>
      </c>
      <c r="Z18" s="13" t="n">
        <v>1</v>
      </c>
    </row>
    <row r="19">
      <c r="B19" s="14" t="s">
        <v>29</v>
      </c>
      <c r="C19" s="14" t="n">
        <v>0.2795236</v>
      </c>
      <c r="D19" s="14" t="n">
        <v>0.2865811</v>
      </c>
      <c r="E19" s="14" t="n">
        <v>0.2824928</v>
      </c>
      <c r="F19" s="14" t="n">
        <v>0.2802471</v>
      </c>
      <c r="G19" s="14" t="n">
        <v>0.2711472</v>
      </c>
      <c r="H19" s="14" t="n">
        <v>0.2784758</v>
      </c>
      <c r="I19" s="14" t="n">
        <v>0.270188</v>
      </c>
      <c r="J19" s="14" t="n">
        <v>0.2678049</v>
      </c>
      <c r="K19" s="14" t="n">
        <v>0.2535713</v>
      </c>
      <c r="L19" s="14" t="n">
        <v>0.2537155</v>
      </c>
      <c r="M19" s="14" t="n">
        <v>0.2550933</v>
      </c>
      <c r="N19" s="14" t="n">
        <v>0.2507868</v>
      </c>
      <c r="O19" s="14" t="n">
        <v>0.256699</v>
      </c>
      <c r="P19" s="14" t="n">
        <v>0.2520022</v>
      </c>
      <c r="Q19" s="14" t="n">
        <v>0.2482989</v>
      </c>
      <c r="R19" s="14" t="n">
        <v>0.2361276</v>
      </c>
      <c r="S19" s="14" t="n">
        <v>0.22722</v>
      </c>
      <c r="T19" s="14" t="n">
        <v>0.2274167</v>
      </c>
      <c r="U19" s="14" t="n">
        <v>0.2259852</v>
      </c>
      <c r="V19" s="14" t="n">
        <v>0.2329771</v>
      </c>
      <c r="W19" s="14" t="n">
        <v>0.2296658</v>
      </c>
      <c r="X19" s="14" t="n">
        <v>0.2320969</v>
      </c>
      <c r="Y19" s="14" t="n">
        <v>0.2253853</v>
      </c>
      <c r="Z19" s="14" t="n">
        <v>0.2357382</v>
      </c>
    </row>
    <row r="20">
      <c r="B20" s="14" t="s">
        <v>30</v>
      </c>
      <c r="C20" s="14" t="n">
        <v>0.4827231</v>
      </c>
      <c r="D20" s="14" t="n">
        <v>0.4825653</v>
      </c>
      <c r="E20" s="14" t="n">
        <v>0.4896719</v>
      </c>
      <c r="F20" s="14" t="n">
        <v>0.4964504</v>
      </c>
      <c r="G20" s="14" t="n">
        <v>0.5118751</v>
      </c>
      <c r="H20" s="14" t="n">
        <v>0.5137063</v>
      </c>
      <c r="I20" s="14" t="n">
        <v>0.5235921</v>
      </c>
      <c r="J20" s="14" t="n">
        <v>0.5243638</v>
      </c>
      <c r="K20" s="14" t="n">
        <v>0.5472047</v>
      </c>
      <c r="L20" s="14" t="n">
        <v>0.5693148</v>
      </c>
      <c r="M20" s="14" t="n">
        <v>0.5851854</v>
      </c>
      <c r="N20" s="14" t="n">
        <v>0.5929978</v>
      </c>
      <c r="O20" s="14" t="n">
        <v>0.6026902</v>
      </c>
      <c r="P20" s="14" t="n">
        <v>0.6156597</v>
      </c>
      <c r="Q20" s="14" t="n">
        <v>0.6257743</v>
      </c>
      <c r="R20" s="14" t="n">
        <v>0.6275884</v>
      </c>
      <c r="S20" s="14" t="n">
        <v>0.6384074</v>
      </c>
      <c r="T20" s="14" t="n">
        <v>0.6407612</v>
      </c>
      <c r="U20" s="14" t="n">
        <v>0.6485382</v>
      </c>
      <c r="V20" s="14" t="n">
        <v>0.6411628</v>
      </c>
      <c r="W20" s="14" t="n">
        <v>0.6397723</v>
      </c>
      <c r="X20" s="14" t="n">
        <v>0.6310985</v>
      </c>
      <c r="Y20" s="14" t="n">
        <v>0.634001</v>
      </c>
      <c r="Z20" s="14" t="n">
        <v>0.6342646</v>
      </c>
    </row>
    <row r="21">
      <c r="B21" s="13" t="s">
        <v>31</v>
      </c>
      <c r="C21" s="13" t="n">
        <v>0.2377533</v>
      </c>
      <c r="D21" s="13" t="n">
        <v>0.2308536</v>
      </c>
      <c r="E21" s="13" t="n">
        <v>0.2278353</v>
      </c>
      <c r="F21" s="13" t="n">
        <v>0.2233025</v>
      </c>
      <c r="G21" s="13" t="n">
        <v>0.2169777</v>
      </c>
      <c r="H21" s="13" t="n">
        <v>0.2078179</v>
      </c>
      <c r="I21" s="13" t="n">
        <v>0.2062199</v>
      </c>
      <c r="J21" s="13" t="n">
        <v>0.2078314</v>
      </c>
      <c r="K21" s="13" t="n">
        <v>0.1992241</v>
      </c>
      <c r="L21" s="13" t="n">
        <v>0.1769697</v>
      </c>
      <c r="M21" s="13" t="n">
        <v>0.1597213</v>
      </c>
      <c r="N21" s="13" t="n">
        <v>0.1562154</v>
      </c>
      <c r="O21" s="13" t="n">
        <v>0.1406108</v>
      </c>
      <c r="P21" s="13" t="n">
        <v>0.1323381</v>
      </c>
      <c r="Q21" s="13" t="n">
        <v>0.1259269</v>
      </c>
      <c r="R21" s="13" t="n">
        <v>0.136284</v>
      </c>
      <c r="S21" s="13" t="n">
        <v>0.1343726</v>
      </c>
      <c r="T21" s="13" t="n">
        <v>0.1318221</v>
      </c>
      <c r="U21" s="13" t="n">
        <v>0.1254766</v>
      </c>
      <c r="V21" s="13" t="n">
        <v>0.1258601</v>
      </c>
      <c r="W21" s="13" t="n">
        <v>0.1305619</v>
      </c>
      <c r="X21" s="13" t="n">
        <v>0.1368046</v>
      </c>
      <c r="Y21" s="13" t="n">
        <v>0.1406136</v>
      </c>
      <c r="Z21" s="13" t="n">
        <v>0.1299972</v>
      </c>
    </row>
    <row r="22">
      <c r="B22" s="8" t="s">
        <v>32</v>
      </c>
    </row>
    <row r="25">
      <c r="B25" s="1" t="s">
        <v>48</v>
      </c>
    </row>
    <row r="26">
      <c r="B26" s="5" t="s">
        <v>49</v>
      </c>
    </row>
    <row r="27">
      <c r="B27" s="7" t="s">
        <v>3</v>
      </c>
      <c r="C27" s="7" t="s">
        <v>4</v>
      </c>
      <c r="D27" s="7" t="s">
        <v>5</v>
      </c>
      <c r="E27" s="7" t="s">
        <v>6</v>
      </c>
      <c r="F27" s="7" t="s">
        <v>7</v>
      </c>
      <c r="G27" s="7" t="s">
        <v>8</v>
      </c>
      <c r="H27" s="7" t="s">
        <v>9</v>
      </c>
      <c r="I27" s="7" t="s">
        <v>10</v>
      </c>
      <c r="J27" s="7" t="s">
        <v>11</v>
      </c>
      <c r="K27" s="7" t="s">
        <v>12</v>
      </c>
      <c r="L27" s="7" t="s">
        <v>13</v>
      </c>
      <c r="M27" s="7" t="s">
        <v>14</v>
      </c>
      <c r="N27" s="7" t="s">
        <v>15</v>
      </c>
      <c r="O27" s="7" t="s">
        <v>16</v>
      </c>
      <c r="P27" s="7" t="s">
        <v>17</v>
      </c>
      <c r="Q27" s="7" t="s">
        <v>18</v>
      </c>
      <c r="R27" s="7" t="s">
        <v>19</v>
      </c>
      <c r="S27" s="7" t="s">
        <v>20</v>
      </c>
      <c r="T27" s="7" t="s">
        <v>21</v>
      </c>
      <c r="U27" s="7" t="s">
        <v>22</v>
      </c>
      <c r="V27" s="7" t="s">
        <v>23</v>
      </c>
      <c r="W27" s="7" t="s">
        <v>24</v>
      </c>
      <c r="X27" s="7" t="s">
        <v>25</v>
      </c>
      <c r="Y27" s="7" t="s">
        <v>26</v>
      </c>
      <c r="Z27" s="7" t="s">
        <v>27</v>
      </c>
    </row>
    <row r="28">
      <c r="B28" s="11" t="s">
        <v>28</v>
      </c>
      <c r="C28" s="11" t="n">
        <v>1950000</v>
      </c>
      <c r="D28" s="11" t="n">
        <v>1880000</v>
      </c>
      <c r="E28" s="11" t="n">
        <v>1760000</v>
      </c>
      <c r="F28" s="11" t="n">
        <v>1650000</v>
      </c>
      <c r="G28" s="11" t="n">
        <v>1560000</v>
      </c>
      <c r="H28" s="11" t="n">
        <v>1450000</v>
      </c>
      <c r="I28" s="11" t="n">
        <v>1330000</v>
      </c>
      <c r="J28" s="11" t="n">
        <v>1200000</v>
      </c>
      <c r="K28" s="11" t="n">
        <v>1100000</v>
      </c>
      <c r="L28" s="11" t="n">
        <v>1030000</v>
      </c>
      <c r="M28" s="11" t="n">
        <v>980000</v>
      </c>
      <c r="N28" s="11" t="n">
        <v>960000</v>
      </c>
      <c r="O28" s="11" t="n">
        <v>940000</v>
      </c>
      <c r="P28" s="11" t="n">
        <v>940000</v>
      </c>
      <c r="Q28" s="11" t="n">
        <v>930000</v>
      </c>
      <c r="R28" s="11" t="n">
        <v>910000</v>
      </c>
      <c r="S28" s="11" t="n">
        <v>940000</v>
      </c>
      <c r="T28" s="11" t="n">
        <v>970000</v>
      </c>
      <c r="U28" s="11" t="n">
        <v>960000</v>
      </c>
      <c r="V28" s="11" t="n">
        <v>930000</v>
      </c>
      <c r="W28" s="11" t="n">
        <v>910000</v>
      </c>
      <c r="X28" s="11" t="n">
        <v>930000</v>
      </c>
      <c r="Y28" s="11" t="n">
        <v>910000</v>
      </c>
      <c r="Z28" s="11" t="n">
        <v>900000</v>
      </c>
    </row>
    <row r="29">
      <c r="B29" s="12" t="s">
        <v>29</v>
      </c>
      <c r="C29" s="12" t="n">
        <v>550000</v>
      </c>
      <c r="D29" s="12" t="n">
        <v>540000</v>
      </c>
      <c r="E29" s="12" t="n">
        <v>500000</v>
      </c>
      <c r="F29" s="12" t="n">
        <v>460000</v>
      </c>
      <c r="G29" s="12" t="n">
        <v>420000</v>
      </c>
      <c r="H29" s="12" t="n">
        <v>400000</v>
      </c>
      <c r="I29" s="12" t="n">
        <v>360000</v>
      </c>
      <c r="J29" s="12" t="n">
        <v>320000</v>
      </c>
      <c r="K29" s="12" t="n">
        <v>280000</v>
      </c>
      <c r="L29" s="12" t="n">
        <v>260000</v>
      </c>
      <c r="M29" s="12" t="n">
        <v>250000</v>
      </c>
      <c r="N29" s="12" t="n">
        <v>240000</v>
      </c>
      <c r="O29" s="12" t="n">
        <v>240000</v>
      </c>
      <c r="P29" s="12" t="n">
        <v>240000</v>
      </c>
      <c r="Q29" s="12" t="n">
        <v>230000</v>
      </c>
      <c r="R29" s="12" t="n">
        <v>210000</v>
      </c>
      <c r="S29" s="12" t="n">
        <v>210000</v>
      </c>
      <c r="T29" s="12" t="n">
        <v>220000</v>
      </c>
      <c r="U29" s="12" t="n">
        <v>220000</v>
      </c>
      <c r="V29" s="12" t="n">
        <v>220000</v>
      </c>
      <c r="W29" s="12" t="n">
        <v>210000</v>
      </c>
      <c r="X29" s="12" t="n">
        <v>220000</v>
      </c>
      <c r="Y29" s="12" t="n">
        <v>200000</v>
      </c>
      <c r="Z29" s="12" t="n">
        <v>210000</v>
      </c>
    </row>
    <row r="30">
      <c r="B30" s="12" t="s">
        <v>30</v>
      </c>
      <c r="C30" s="12" t="n">
        <v>940000</v>
      </c>
      <c r="D30" s="12" t="n">
        <v>910000</v>
      </c>
      <c r="E30" s="12" t="n">
        <v>860000</v>
      </c>
      <c r="F30" s="12" t="n">
        <v>820000</v>
      </c>
      <c r="G30" s="12" t="n">
        <v>800000</v>
      </c>
      <c r="H30" s="12" t="n">
        <v>740000</v>
      </c>
      <c r="I30" s="12" t="n">
        <v>690000</v>
      </c>
      <c r="J30" s="12" t="n">
        <v>630000</v>
      </c>
      <c r="K30" s="12" t="n">
        <v>600000</v>
      </c>
      <c r="L30" s="12" t="n">
        <v>590000</v>
      </c>
      <c r="M30" s="12" t="n">
        <v>580000</v>
      </c>
      <c r="N30" s="12" t="n">
        <v>570000</v>
      </c>
      <c r="O30" s="12" t="n">
        <v>560000</v>
      </c>
      <c r="P30" s="12" t="n">
        <v>580000</v>
      </c>
      <c r="Q30" s="12" t="n">
        <v>580000</v>
      </c>
      <c r="R30" s="12" t="n">
        <v>570000</v>
      </c>
      <c r="S30" s="12" t="n">
        <v>600000</v>
      </c>
      <c r="T30" s="12" t="n">
        <v>620000</v>
      </c>
      <c r="U30" s="12" t="n">
        <v>620000</v>
      </c>
      <c r="V30" s="12" t="n">
        <v>600000</v>
      </c>
      <c r="W30" s="12" t="n">
        <v>580000</v>
      </c>
      <c r="X30" s="12" t="n">
        <v>590000</v>
      </c>
      <c r="Y30" s="12" t="n">
        <v>570000</v>
      </c>
      <c r="Z30" s="12" t="n">
        <v>570000</v>
      </c>
    </row>
    <row r="31">
      <c r="B31" s="11" t="s">
        <v>31</v>
      </c>
      <c r="C31" s="11" t="n">
        <v>460000</v>
      </c>
      <c r="D31" s="11" t="n">
        <v>430000</v>
      </c>
      <c r="E31" s="11" t="n">
        <v>400000</v>
      </c>
      <c r="F31" s="11" t="n">
        <v>370000</v>
      </c>
      <c r="G31" s="11" t="n">
        <v>340000</v>
      </c>
      <c r="H31" s="11" t="n">
        <v>300000</v>
      </c>
      <c r="I31" s="11" t="n">
        <v>270000</v>
      </c>
      <c r="J31" s="11" t="n">
        <v>250000</v>
      </c>
      <c r="K31" s="11" t="n">
        <v>220000</v>
      </c>
      <c r="L31" s="11" t="n">
        <v>180000</v>
      </c>
      <c r="M31" s="11" t="n">
        <v>160000</v>
      </c>
      <c r="N31" s="11" t="n">
        <v>150000</v>
      </c>
      <c r="O31" s="11" t="n">
        <v>130000</v>
      </c>
      <c r="P31" s="11" t="n">
        <v>120000</v>
      </c>
      <c r="Q31" s="11" t="n">
        <v>120000</v>
      </c>
      <c r="R31" s="11" t="n">
        <v>120000</v>
      </c>
      <c r="S31" s="11" t="n">
        <v>130000</v>
      </c>
      <c r="T31" s="11" t="n">
        <v>130000</v>
      </c>
      <c r="U31" s="11" t="n">
        <v>120000</v>
      </c>
      <c r="V31" s="11" t="n">
        <v>120000</v>
      </c>
      <c r="W31" s="11" t="n">
        <v>120000</v>
      </c>
      <c r="X31" s="11" t="n">
        <v>130000</v>
      </c>
      <c r="Y31" s="11" t="n">
        <v>130000</v>
      </c>
      <c r="Z31" s="11" t="n">
        <v>120000</v>
      </c>
    </row>
    <row r="32">
      <c r="B32" s="8" t="s">
        <v>32</v>
      </c>
    </row>
    <row r="35">
      <c r="B35" s="1" t="s">
        <v>37</v>
      </c>
    </row>
    <row r="36">
      <c r="B36" s="5" t="s">
        <v>38</v>
      </c>
    </row>
    <row r="37">
      <c r="B37" s="7" t="s">
        <v>3</v>
      </c>
      <c r="C37" s="7" t="s">
        <v>4</v>
      </c>
      <c r="D37" s="7" t="s">
        <v>5</v>
      </c>
      <c r="E37" s="7" t="s">
        <v>6</v>
      </c>
      <c r="F37" s="7" t="s">
        <v>7</v>
      </c>
      <c r="G37" s="7" t="s">
        <v>8</v>
      </c>
      <c r="H37" s="7" t="s">
        <v>9</v>
      </c>
      <c r="I37" s="7" t="s">
        <v>10</v>
      </c>
      <c r="J37" s="7" t="s">
        <v>11</v>
      </c>
      <c r="K37" s="7" t="s">
        <v>12</v>
      </c>
      <c r="L37" s="7" t="s">
        <v>13</v>
      </c>
      <c r="M37" s="7" t="s">
        <v>14</v>
      </c>
      <c r="N37" s="7" t="s">
        <v>15</v>
      </c>
      <c r="O37" s="7" t="s">
        <v>16</v>
      </c>
      <c r="P37" s="7" t="s">
        <v>17</v>
      </c>
      <c r="Q37" s="7" t="s">
        <v>18</v>
      </c>
      <c r="R37" s="7" t="s">
        <v>19</v>
      </c>
      <c r="S37" s="7" t="s">
        <v>20</v>
      </c>
      <c r="T37" s="7" t="s">
        <v>21</v>
      </c>
      <c r="U37" s="7" t="s">
        <v>22</v>
      </c>
      <c r="V37" s="7" t="s">
        <v>23</v>
      </c>
      <c r="W37" s="7" t="s">
        <v>24</v>
      </c>
      <c r="X37" s="7" t="s">
        <v>25</v>
      </c>
      <c r="Y37" s="7" t="s">
        <v>26</v>
      </c>
      <c r="Z37" s="7" t="s">
        <v>27</v>
      </c>
    </row>
    <row r="38">
      <c r="B38" s="11" t="s">
        <v>28</v>
      </c>
      <c r="C38" s="11" t="n">
        <v>8299</v>
      </c>
      <c r="D38" s="11" t="n">
        <v>8105</v>
      </c>
      <c r="E38" s="11" t="n">
        <v>7698</v>
      </c>
      <c r="F38" s="11" t="n">
        <v>7579</v>
      </c>
      <c r="G38" s="11" t="n">
        <v>7626</v>
      </c>
      <c r="H38" s="11" t="n">
        <v>8095</v>
      </c>
      <c r="I38" s="11" t="n">
        <v>11023</v>
      </c>
      <c r="J38" s="11" t="n">
        <v>14003</v>
      </c>
      <c r="K38" s="11" t="n">
        <v>16458</v>
      </c>
      <c r="L38" s="11" t="n">
        <v>16157</v>
      </c>
      <c r="M38" s="11" t="n">
        <v>15337</v>
      </c>
      <c r="N38" s="11" t="n">
        <v>15092</v>
      </c>
      <c r="O38" s="11" t="n">
        <v>14739</v>
      </c>
      <c r="P38" s="11" t="n">
        <v>14686</v>
      </c>
      <c r="Q38" s="11" t="n">
        <v>14442</v>
      </c>
      <c r="R38" s="11" t="n">
        <v>13385</v>
      </c>
      <c r="S38" s="11" t="n">
        <v>12152</v>
      </c>
      <c r="T38" s="11" t="n">
        <v>10750</v>
      </c>
      <c r="U38" s="11" t="n">
        <v>10277</v>
      </c>
      <c r="V38" s="11" t="n">
        <v>9795</v>
      </c>
      <c r="W38" s="11" t="n">
        <v>9596</v>
      </c>
      <c r="X38" s="11" t="n">
        <v>9369</v>
      </c>
      <c r="Y38" s="11" t="n">
        <v>9521</v>
      </c>
      <c r="Z38" s="11" t="n">
        <v>9346</v>
      </c>
    </row>
    <row r="39">
      <c r="B39" s="12" t="s">
        <v>29</v>
      </c>
      <c r="C39" s="12" t="n">
        <v>2277</v>
      </c>
      <c r="D39" s="12" t="n">
        <v>2168</v>
      </c>
      <c r="E39" s="12" t="n">
        <v>1980</v>
      </c>
      <c r="F39" s="12" t="n">
        <v>1921</v>
      </c>
      <c r="G39" s="12" t="n">
        <v>1858</v>
      </c>
      <c r="H39" s="12" t="n">
        <v>1967</v>
      </c>
      <c r="I39" s="12" t="n">
        <v>2708</v>
      </c>
      <c r="J39" s="12" t="n">
        <v>3414</v>
      </c>
      <c r="K39" s="12" t="n">
        <v>3963</v>
      </c>
      <c r="L39" s="12" t="n">
        <v>3771</v>
      </c>
      <c r="M39" s="12" t="n">
        <v>3543</v>
      </c>
      <c r="N39" s="12" t="n">
        <v>3498</v>
      </c>
      <c r="O39" s="12" t="n">
        <v>3443</v>
      </c>
      <c r="P39" s="12" t="n">
        <v>3417</v>
      </c>
      <c r="Q39" s="12" t="n">
        <v>3364</v>
      </c>
      <c r="R39" s="12" t="n">
        <v>3103</v>
      </c>
      <c r="S39" s="12" t="n">
        <v>2851</v>
      </c>
      <c r="T39" s="12" t="n">
        <v>2504</v>
      </c>
      <c r="U39" s="12" t="n">
        <v>2386</v>
      </c>
      <c r="V39" s="12" t="n">
        <v>2174</v>
      </c>
      <c r="W39" s="12" t="n">
        <v>2122</v>
      </c>
      <c r="X39" s="12" t="n">
        <v>1974</v>
      </c>
      <c r="Y39" s="12" t="n">
        <v>2031</v>
      </c>
      <c r="Z39" s="12" t="n">
        <v>1947</v>
      </c>
    </row>
    <row r="40">
      <c r="B40" s="12" t="s">
        <v>30</v>
      </c>
      <c r="C40" s="12" t="n">
        <v>6205</v>
      </c>
      <c r="D40" s="12" t="n">
        <v>6129</v>
      </c>
      <c r="E40" s="12" t="n">
        <v>5809</v>
      </c>
      <c r="F40" s="12" t="n">
        <v>5759</v>
      </c>
      <c r="G40" s="12" t="n">
        <v>5727</v>
      </c>
      <c r="H40" s="12" t="n">
        <v>6101</v>
      </c>
      <c r="I40" s="12" t="n">
        <v>8251</v>
      </c>
      <c r="J40" s="12" t="n">
        <v>10399</v>
      </c>
      <c r="K40" s="12" t="n">
        <v>12170</v>
      </c>
      <c r="L40" s="12" t="n">
        <v>11917</v>
      </c>
      <c r="M40" s="12" t="n">
        <v>11315</v>
      </c>
      <c r="N40" s="12" t="n">
        <v>11108</v>
      </c>
      <c r="O40" s="12" t="n">
        <v>10812</v>
      </c>
      <c r="P40" s="12" t="n">
        <v>10774</v>
      </c>
      <c r="Q40" s="12" t="n">
        <v>10526</v>
      </c>
      <c r="R40" s="12" t="n">
        <v>9767</v>
      </c>
      <c r="S40" s="12" t="n">
        <v>8854</v>
      </c>
      <c r="T40" s="12" t="n">
        <v>7834</v>
      </c>
      <c r="U40" s="12" t="n">
        <v>7432</v>
      </c>
      <c r="V40" s="12" t="n">
        <v>7003</v>
      </c>
      <c r="W40" s="12" t="n">
        <v>6854</v>
      </c>
      <c r="X40" s="12" t="n">
        <v>6647</v>
      </c>
      <c r="Y40" s="12" t="n">
        <v>6808</v>
      </c>
      <c r="Z40" s="12" t="n">
        <v>6661</v>
      </c>
    </row>
    <row r="41">
      <c r="B41" s="11" t="s">
        <v>31</v>
      </c>
      <c r="C41" s="11" t="n">
        <v>2322</v>
      </c>
      <c r="D41" s="11" t="n">
        <v>2189</v>
      </c>
      <c r="E41" s="11" t="n">
        <v>2082</v>
      </c>
      <c r="F41" s="11" t="n">
        <v>2039</v>
      </c>
      <c r="G41" s="11" t="n">
        <v>2131</v>
      </c>
      <c r="H41" s="11" t="n">
        <v>2252</v>
      </c>
      <c r="I41" s="11" t="n">
        <v>3111</v>
      </c>
      <c r="J41" s="11" t="n">
        <v>4060</v>
      </c>
      <c r="K41" s="11" t="n">
        <v>4828</v>
      </c>
      <c r="L41" s="11" t="n">
        <v>4778</v>
      </c>
      <c r="M41" s="11" t="n">
        <v>4538</v>
      </c>
      <c r="N41" s="11" t="n">
        <v>4504</v>
      </c>
      <c r="O41" s="11" t="n">
        <v>4461</v>
      </c>
      <c r="P41" s="11" t="n">
        <v>4469</v>
      </c>
      <c r="Q41" s="11" t="n">
        <v>4471</v>
      </c>
      <c r="R41" s="11" t="n">
        <v>4134</v>
      </c>
      <c r="S41" s="11" t="n">
        <v>3756</v>
      </c>
      <c r="T41" s="11" t="n">
        <v>3296</v>
      </c>
      <c r="U41" s="11" t="n">
        <v>3172</v>
      </c>
      <c r="V41" s="11" t="n">
        <v>3096</v>
      </c>
      <c r="W41" s="11" t="n">
        <v>3039</v>
      </c>
      <c r="X41" s="11" t="n">
        <v>3057</v>
      </c>
      <c r="Y41" s="11" t="n">
        <v>3052</v>
      </c>
      <c r="Z41" s="11" t="n">
        <v>3035</v>
      </c>
    </row>
    <row r="42">
      <c r="B42" s="8" t="s">
        <v>32</v>
      </c>
    </row>
    <row r="45">
      <c r="B45" s="9" t="s">
        <v>39</v>
      </c>
    </row>
    <row r="46">
      <c r="B46" s="10" t="s">
        <v>40</v>
      </c>
    </row>
    <row r="47">
      <c r="B47" s="10" t="s">
        <v>41</v>
      </c>
    </row>
    <row r="48">
      <c r="B48" s="10" t="s">
        <v>42</v>
      </c>
    </row>
    <row r="49">
      <c r="B49" s="10"/>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50</v>
      </c>
    </row>
    <row r="5">
      <c r="B5" s="1" t="s">
        <v>51</v>
      </c>
    </row>
    <row r="6">
      <c r="B6" s="5" t="s">
        <v>52</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16" t="s">
        <v>28</v>
      </c>
      <c r="C8" s="16" t="n">
        <v>0.135544</v>
      </c>
      <c r="D8" s="16" t="n">
        <v>0.1406519</v>
      </c>
      <c r="E8" s="16" t="n">
        <v>0.1516062</v>
      </c>
      <c r="F8" s="16" t="n">
        <v>0.1510774</v>
      </c>
      <c r="G8" s="16" t="n">
        <v>0.1505654</v>
      </c>
      <c r="H8" s="16" t="n">
        <v>0.143716</v>
      </c>
      <c r="I8" s="16" t="n">
        <v>0.1411806</v>
      </c>
      <c r="J8" s="16" t="n">
        <v>0.136682</v>
      </c>
      <c r="K8" s="16" t="n">
        <v>0.1345618</v>
      </c>
      <c r="L8" s="16" t="n">
        <v>0.1271159</v>
      </c>
      <c r="M8" s="16" t="n">
        <v>0.1242869</v>
      </c>
      <c r="N8" s="16" t="n">
        <v>0.1252068</v>
      </c>
      <c r="O8" s="16" t="n">
        <v>0.1264457</v>
      </c>
      <c r="P8" s="16" t="n">
        <v>0.1294275</v>
      </c>
      <c r="Q8" s="16" t="n">
        <v>0.1240923</v>
      </c>
      <c r="R8" s="16" t="n">
        <v>0.1157432</v>
      </c>
      <c r="S8" s="16" t="n">
        <v>0.1171205</v>
      </c>
      <c r="T8" s="16" t="n">
        <v>0.1189632</v>
      </c>
      <c r="U8" s="16" t="n">
        <v>0.1238941</v>
      </c>
      <c r="V8" s="16" t="n">
        <v>0.1241588</v>
      </c>
      <c r="W8" s="16" t="n">
        <v>0.1290732</v>
      </c>
      <c r="X8" s="16" t="n">
        <v>0.1380008</v>
      </c>
      <c r="Y8" s="16" t="n">
        <v>0.1367848</v>
      </c>
      <c r="Z8" s="16" t="n">
        <v>0.1414614</v>
      </c>
    </row>
    <row r="9">
      <c r="B9" s="17" t="s">
        <v>29</v>
      </c>
      <c r="C9" s="17" t="n">
        <v>0.2029742</v>
      </c>
      <c r="D9" s="17" t="n">
        <v>0.2165922</v>
      </c>
      <c r="E9" s="17" t="n">
        <v>0.232672</v>
      </c>
      <c r="F9" s="17" t="n">
        <v>0.2239613</v>
      </c>
      <c r="G9" s="17" t="n">
        <v>0.2054705</v>
      </c>
      <c r="H9" s="17" t="n">
        <v>0.1864286</v>
      </c>
      <c r="I9" s="17" t="n">
        <v>0.172572</v>
      </c>
      <c r="J9" s="17" t="n">
        <v>0.172384</v>
      </c>
      <c r="K9" s="17" t="n">
        <v>0.1671793</v>
      </c>
      <c r="L9" s="17" t="n">
        <v>0.1576709</v>
      </c>
      <c r="M9" s="17" t="n">
        <v>0.1532771</v>
      </c>
      <c r="N9" s="17" t="n">
        <v>0.1486519</v>
      </c>
      <c r="O9" s="17" t="n">
        <v>0.1510344</v>
      </c>
      <c r="P9" s="17" t="n">
        <v>0.1509444</v>
      </c>
      <c r="Q9" s="17" t="n">
        <v>0.1446917</v>
      </c>
      <c r="R9" s="17" t="n">
        <v>0.1283035</v>
      </c>
      <c r="S9" s="17" t="n">
        <v>0.1254564</v>
      </c>
      <c r="T9" s="17" t="n">
        <v>0.1247294</v>
      </c>
      <c r="U9" s="17" t="n">
        <v>0.12966</v>
      </c>
      <c r="V9" s="17" t="n">
        <v>0.1360961</v>
      </c>
      <c r="W9" s="17" t="n">
        <v>0.1426748</v>
      </c>
      <c r="X9" s="17" t="n">
        <v>0.1638658</v>
      </c>
      <c r="Y9" s="17" t="n">
        <v>0.160986</v>
      </c>
      <c r="Z9" s="17" t="n">
        <v>0.1804269</v>
      </c>
    </row>
    <row r="10">
      <c r="B10" s="17" t="s">
        <v>30</v>
      </c>
      <c r="C10" s="17" t="n">
        <v>0.1225339</v>
      </c>
      <c r="D10" s="17" t="n">
        <v>0.1228705</v>
      </c>
      <c r="E10" s="17" t="n">
        <v>0.1330715</v>
      </c>
      <c r="F10" s="17" t="n">
        <v>0.1337289</v>
      </c>
      <c r="G10" s="17" t="n">
        <v>0.1413649</v>
      </c>
      <c r="H10" s="17" t="n">
        <v>0.1392284</v>
      </c>
      <c r="I10" s="17" t="n">
        <v>0.1437399</v>
      </c>
      <c r="J10" s="17" t="n">
        <v>0.1383599</v>
      </c>
      <c r="K10" s="17" t="n">
        <v>0.1380963</v>
      </c>
      <c r="L10" s="17" t="n">
        <v>0.1328799</v>
      </c>
      <c r="M10" s="17" t="n">
        <v>0.131337</v>
      </c>
      <c r="N10" s="17" t="n">
        <v>0.1330694</v>
      </c>
      <c r="O10" s="17" t="n">
        <v>0.1349999</v>
      </c>
      <c r="P10" s="17" t="n">
        <v>0.1405921</v>
      </c>
      <c r="Q10" s="17" t="n">
        <v>0.137271</v>
      </c>
      <c r="R10" s="17" t="n">
        <v>0.1292189</v>
      </c>
      <c r="S10" s="17" t="n">
        <v>0.1333762</v>
      </c>
      <c r="T10" s="17" t="n">
        <v>0.1361966</v>
      </c>
      <c r="U10" s="17" t="n">
        <v>0.1420938</v>
      </c>
      <c r="V10" s="17" t="n">
        <v>0.1384267</v>
      </c>
      <c r="W10" s="17" t="n">
        <v>0.1411248</v>
      </c>
      <c r="X10" s="17" t="n">
        <v>0.1466124</v>
      </c>
      <c r="Y10" s="17" t="n">
        <v>0.1449815</v>
      </c>
      <c r="Z10" s="17" t="n">
        <v>0.1471384</v>
      </c>
    </row>
    <row r="11">
      <c r="B11" s="16" t="s">
        <v>31</v>
      </c>
      <c r="C11" s="16" t="n">
        <v>0.0954969</v>
      </c>
      <c r="D11" s="16" t="n">
        <v>0.106954</v>
      </c>
      <c r="E11" s="16" t="n">
        <v>0.1149325</v>
      </c>
      <c r="F11" s="16" t="n">
        <v>0.1210781</v>
      </c>
      <c r="G11" s="16" t="n">
        <v>0.1150188</v>
      </c>
      <c r="H11" s="16" t="n">
        <v>0.1075178</v>
      </c>
      <c r="I11" s="16" t="n">
        <v>0.0956063</v>
      </c>
      <c r="J11" s="16" t="n">
        <v>0.0902017</v>
      </c>
      <c r="K11" s="16" t="n">
        <v>0.0867883</v>
      </c>
      <c r="L11" s="16" t="n">
        <v>0.0750171</v>
      </c>
      <c r="M11" s="16" t="n">
        <v>0.0704084</v>
      </c>
      <c r="N11" s="16" t="n">
        <v>0.0752294</v>
      </c>
      <c r="O11" s="16" t="n">
        <v>0.0740823</v>
      </c>
      <c r="P11" s="16" t="n">
        <v>0.0729399</v>
      </c>
      <c r="Q11" s="16" t="n">
        <v>0.0629564</v>
      </c>
      <c r="R11" s="16" t="n">
        <v>0.061656</v>
      </c>
      <c r="S11" s="16" t="n">
        <v>0.0585796</v>
      </c>
      <c r="T11" s="16" t="n">
        <v>0.0594543</v>
      </c>
      <c r="U11" s="16" t="n">
        <v>0.0617195</v>
      </c>
      <c r="V11" s="16" t="n">
        <v>0.0683013</v>
      </c>
      <c r="W11" s="16" t="n">
        <v>0.0785868</v>
      </c>
      <c r="X11" s="16" t="n">
        <v>0.0860704</v>
      </c>
      <c r="Y11" s="16" t="n">
        <v>0.0871159</v>
      </c>
      <c r="Z11" s="16" t="n">
        <v>0.0846238</v>
      </c>
    </row>
    <row r="12">
      <c r="B12" s="8" t="s">
        <v>32</v>
      </c>
    </row>
    <row r="15">
      <c r="B15" s="1" t="s">
        <v>53</v>
      </c>
    </row>
    <row r="16">
      <c r="B16" s="5" t="s">
        <v>54</v>
      </c>
    </row>
    <row r="17">
      <c r="B17" s="7" t="s">
        <v>3</v>
      </c>
      <c r="C17" s="7" t="s">
        <v>4</v>
      </c>
      <c r="D17" s="7" t="s">
        <v>5</v>
      </c>
      <c r="E17" s="7" t="s">
        <v>6</v>
      </c>
      <c r="F17" s="7" t="s">
        <v>7</v>
      </c>
      <c r="G17" s="7" t="s">
        <v>8</v>
      </c>
      <c r="H17" s="7" t="s">
        <v>9</v>
      </c>
      <c r="I17" s="7" t="s">
        <v>10</v>
      </c>
      <c r="J17" s="7" t="s">
        <v>11</v>
      </c>
      <c r="K17" s="7" t="s">
        <v>12</v>
      </c>
      <c r="L17" s="7" t="s">
        <v>13</v>
      </c>
      <c r="M17" s="7" t="s">
        <v>14</v>
      </c>
      <c r="N17" s="7" t="s">
        <v>15</v>
      </c>
      <c r="O17" s="7" t="s">
        <v>16</v>
      </c>
      <c r="P17" s="7" t="s">
        <v>17</v>
      </c>
      <c r="Q17" s="7" t="s">
        <v>18</v>
      </c>
      <c r="R17" s="7" t="s">
        <v>19</v>
      </c>
      <c r="S17" s="7" t="s">
        <v>20</v>
      </c>
      <c r="T17" s="7" t="s">
        <v>21</v>
      </c>
      <c r="U17" s="7" t="s">
        <v>22</v>
      </c>
      <c r="V17" s="7" t="s">
        <v>23</v>
      </c>
      <c r="W17" s="7" t="s">
        <v>24</v>
      </c>
      <c r="X17" s="7" t="s">
        <v>25</v>
      </c>
      <c r="Y17" s="7" t="s">
        <v>26</v>
      </c>
      <c r="Z17" s="7" t="s">
        <v>27</v>
      </c>
    </row>
    <row r="18">
      <c r="B18" s="16" t="s">
        <v>28</v>
      </c>
      <c r="C18" s="16" t="n">
        <v>1</v>
      </c>
      <c r="D18" s="16" t="n">
        <v>1</v>
      </c>
      <c r="E18" s="16" t="n">
        <v>1</v>
      </c>
      <c r="F18" s="16" t="n">
        <v>1</v>
      </c>
      <c r="G18" s="16" t="n">
        <v>1</v>
      </c>
      <c r="H18" s="16" t="n">
        <v>1</v>
      </c>
      <c r="I18" s="16" t="n">
        <v>1</v>
      </c>
      <c r="J18" s="16" t="n">
        <v>1</v>
      </c>
      <c r="K18" s="16" t="n">
        <v>1</v>
      </c>
      <c r="L18" s="16" t="n">
        <v>1</v>
      </c>
      <c r="M18" s="16" t="n">
        <v>1</v>
      </c>
      <c r="N18" s="16" t="n">
        <v>1</v>
      </c>
      <c r="O18" s="16" t="n">
        <v>1</v>
      </c>
      <c r="P18" s="16" t="n">
        <v>1</v>
      </c>
      <c r="Q18" s="16" t="n">
        <v>1</v>
      </c>
      <c r="R18" s="16" t="n">
        <v>1</v>
      </c>
      <c r="S18" s="16" t="n">
        <v>1</v>
      </c>
      <c r="T18" s="16" t="n">
        <v>1</v>
      </c>
      <c r="U18" s="16" t="n">
        <v>1</v>
      </c>
      <c r="V18" s="16" t="n">
        <v>1</v>
      </c>
      <c r="W18" s="16" t="n">
        <v>1</v>
      </c>
      <c r="X18" s="16" t="n">
        <v>1</v>
      </c>
      <c r="Y18" s="16" t="n">
        <v>1</v>
      </c>
      <c r="Z18" s="16" t="n">
        <v>1</v>
      </c>
    </row>
    <row r="19">
      <c r="B19" s="17" t="s">
        <v>29</v>
      </c>
      <c r="C19" s="17" t="n">
        <v>0.3294324</v>
      </c>
      <c r="D19" s="17" t="n">
        <v>0.3376264</v>
      </c>
      <c r="E19" s="17" t="n">
        <v>0.3344728</v>
      </c>
      <c r="F19" s="17" t="n">
        <v>0.3214602</v>
      </c>
      <c r="G19" s="17" t="n">
        <v>0.294494</v>
      </c>
      <c r="H19" s="17" t="n">
        <v>0.2779544</v>
      </c>
      <c r="I19" s="17" t="n">
        <v>0.258225</v>
      </c>
      <c r="J19" s="17" t="n">
        <v>0.262536</v>
      </c>
      <c r="K19" s="17" t="n">
        <v>0.2547804</v>
      </c>
      <c r="L19" s="17" t="n">
        <v>0.2511108</v>
      </c>
      <c r="M19" s="17" t="n">
        <v>0.2467111</v>
      </c>
      <c r="N19" s="17" t="n">
        <v>0.2351958</v>
      </c>
      <c r="O19" s="17" t="n">
        <v>0.2344482</v>
      </c>
      <c r="P19" s="17" t="n">
        <v>0.2276778</v>
      </c>
      <c r="Q19" s="17" t="n">
        <v>0.2262078</v>
      </c>
      <c r="R19" s="17" t="n">
        <v>0.2139206</v>
      </c>
      <c r="S19" s="17" t="n">
        <v>0.2048956</v>
      </c>
      <c r="T19" s="17" t="n">
        <v>0.199077</v>
      </c>
      <c r="U19" s="17" t="n">
        <v>0.1977154</v>
      </c>
      <c r="V19" s="17" t="n">
        <v>0.2057344</v>
      </c>
      <c r="W19" s="17" t="n">
        <v>0.2066283</v>
      </c>
      <c r="X19" s="17" t="n">
        <v>0.2210584</v>
      </c>
      <c r="Y19" s="17" t="n">
        <v>0.218638</v>
      </c>
      <c r="Z19" s="17" t="n">
        <v>0.2359905</v>
      </c>
    </row>
    <row r="20">
      <c r="B20" s="17" t="s">
        <v>30</v>
      </c>
      <c r="C20" s="17" t="n">
        <v>0.5483658</v>
      </c>
      <c r="D20" s="17" t="n">
        <v>0.5299915</v>
      </c>
      <c r="E20" s="17" t="n">
        <v>0.5330135</v>
      </c>
      <c r="F20" s="17" t="n">
        <v>0.537789</v>
      </c>
      <c r="G20" s="17" t="n">
        <v>0.5707277</v>
      </c>
      <c r="H20" s="17" t="n">
        <v>0.5894627</v>
      </c>
      <c r="I20" s="17" t="n">
        <v>0.6201012</v>
      </c>
      <c r="J20" s="17" t="n">
        <v>0.6171528</v>
      </c>
      <c r="K20" s="17" t="n">
        <v>0.6260873</v>
      </c>
      <c r="L20" s="17" t="n">
        <v>0.6389612</v>
      </c>
      <c r="M20" s="17" t="n">
        <v>0.6468858</v>
      </c>
      <c r="N20" s="17" t="n">
        <v>0.6507336</v>
      </c>
      <c r="O20" s="17" t="n">
        <v>0.6532977</v>
      </c>
      <c r="P20" s="17" t="n">
        <v>0.6628427</v>
      </c>
      <c r="Q20" s="17" t="n">
        <v>0.6739148</v>
      </c>
      <c r="R20" s="17" t="n">
        <v>0.6811549</v>
      </c>
      <c r="S20" s="17" t="n">
        <v>0.6965874</v>
      </c>
      <c r="T20" s="17" t="n">
        <v>0.7029858</v>
      </c>
      <c r="U20" s="17" t="n">
        <v>0.7039981</v>
      </c>
      <c r="V20" s="17" t="n">
        <v>0.6857918</v>
      </c>
      <c r="W20" s="17" t="n">
        <v>0.6734439</v>
      </c>
      <c r="X20" s="17" t="n">
        <v>0.6571889</v>
      </c>
      <c r="Y20" s="17" t="n">
        <v>0.6584139</v>
      </c>
      <c r="Z20" s="17" t="n">
        <v>0.6507461</v>
      </c>
    </row>
    <row r="21">
      <c r="B21" s="16" t="s">
        <v>31</v>
      </c>
      <c r="C21" s="16" t="n">
        <v>0.1222018</v>
      </c>
      <c r="D21" s="16" t="n">
        <v>0.1323821</v>
      </c>
      <c r="E21" s="16" t="n">
        <v>0.1325137</v>
      </c>
      <c r="F21" s="16" t="n">
        <v>0.1407507</v>
      </c>
      <c r="G21" s="16" t="n">
        <v>0.1347783</v>
      </c>
      <c r="H21" s="16" t="n">
        <v>0.1325829</v>
      </c>
      <c r="I21" s="16" t="n">
        <v>0.1216738</v>
      </c>
      <c r="J21" s="16" t="n">
        <v>0.1203112</v>
      </c>
      <c r="K21" s="16" t="n">
        <v>0.1191324</v>
      </c>
      <c r="L21" s="16" t="n">
        <v>0.109928</v>
      </c>
      <c r="M21" s="16" t="n">
        <v>0.1064032</v>
      </c>
      <c r="N21" s="16" t="n">
        <v>0.1140706</v>
      </c>
      <c r="O21" s="16" t="n">
        <v>0.1122541</v>
      </c>
      <c r="P21" s="16" t="n">
        <v>0.1094795</v>
      </c>
      <c r="Q21" s="16" t="n">
        <v>0.0998774</v>
      </c>
      <c r="R21" s="16" t="n">
        <v>0.1049245</v>
      </c>
      <c r="S21" s="16" t="n">
        <v>0.098517</v>
      </c>
      <c r="T21" s="16" t="n">
        <v>0.0979372</v>
      </c>
      <c r="U21" s="16" t="n">
        <v>0.0982865</v>
      </c>
      <c r="V21" s="16" t="n">
        <v>0.1084738</v>
      </c>
      <c r="W21" s="16" t="n">
        <v>0.1199278</v>
      </c>
      <c r="X21" s="16" t="n">
        <v>0.1217527</v>
      </c>
      <c r="Y21" s="16" t="n">
        <v>0.1229482</v>
      </c>
      <c r="Z21" s="16" t="n">
        <v>0.1132634</v>
      </c>
    </row>
    <row r="22">
      <c r="B22" s="8" t="s">
        <v>32</v>
      </c>
    </row>
    <row r="25">
      <c r="B25" s="1" t="s">
        <v>55</v>
      </c>
    </row>
    <row r="26">
      <c r="B26" s="5" t="s">
        <v>56</v>
      </c>
    </row>
    <row r="27">
      <c r="B27" s="7" t="s">
        <v>3</v>
      </c>
      <c r="C27" s="7" t="s">
        <v>4</v>
      </c>
      <c r="D27" s="7" t="s">
        <v>5</v>
      </c>
      <c r="E27" s="7" t="s">
        <v>6</v>
      </c>
      <c r="F27" s="7" t="s">
        <v>7</v>
      </c>
      <c r="G27" s="7" t="s">
        <v>8</v>
      </c>
      <c r="H27" s="7" t="s">
        <v>9</v>
      </c>
      <c r="I27" s="7" t="s">
        <v>10</v>
      </c>
      <c r="J27" s="7" t="s">
        <v>11</v>
      </c>
      <c r="K27" s="7" t="s">
        <v>12</v>
      </c>
      <c r="L27" s="7" t="s">
        <v>13</v>
      </c>
      <c r="M27" s="7" t="s">
        <v>14</v>
      </c>
      <c r="N27" s="7" t="s">
        <v>15</v>
      </c>
      <c r="O27" s="7" t="s">
        <v>16</v>
      </c>
      <c r="P27" s="7" t="s">
        <v>17</v>
      </c>
      <c r="Q27" s="7" t="s">
        <v>18</v>
      </c>
      <c r="R27" s="7" t="s">
        <v>19</v>
      </c>
      <c r="S27" s="7" t="s">
        <v>20</v>
      </c>
      <c r="T27" s="7" t="s">
        <v>21</v>
      </c>
      <c r="U27" s="7" t="s">
        <v>22</v>
      </c>
      <c r="V27" s="7" t="s">
        <v>23</v>
      </c>
      <c r="W27" s="7" t="s">
        <v>24</v>
      </c>
      <c r="X27" s="7" t="s">
        <v>25</v>
      </c>
      <c r="Y27" s="7" t="s">
        <v>26</v>
      </c>
      <c r="Z27" s="7" t="s">
        <v>27</v>
      </c>
    </row>
    <row r="28">
      <c r="B28" s="18" t="s">
        <v>28</v>
      </c>
      <c r="C28" s="18" t="n">
        <v>680000</v>
      </c>
      <c r="D28" s="18" t="n">
        <v>700000</v>
      </c>
      <c r="E28" s="18" t="n">
        <v>760000</v>
      </c>
      <c r="F28" s="18" t="n">
        <v>750000</v>
      </c>
      <c r="G28" s="18" t="n">
        <v>750000</v>
      </c>
      <c r="H28" s="18" t="n">
        <v>710000</v>
      </c>
      <c r="I28" s="18" t="n">
        <v>700000</v>
      </c>
      <c r="J28" s="18" t="n">
        <v>680000</v>
      </c>
      <c r="K28" s="18" t="n">
        <v>670000</v>
      </c>
      <c r="L28" s="18" t="n">
        <v>640000</v>
      </c>
      <c r="M28" s="18" t="n">
        <v>620000</v>
      </c>
      <c r="N28" s="18" t="n">
        <v>630000</v>
      </c>
      <c r="O28" s="18" t="n">
        <v>640000</v>
      </c>
      <c r="P28" s="18" t="n">
        <v>660000</v>
      </c>
      <c r="Q28" s="18" t="n">
        <v>640000</v>
      </c>
      <c r="R28" s="18" t="n">
        <v>600000</v>
      </c>
      <c r="S28" s="18" t="n">
        <v>610000</v>
      </c>
      <c r="T28" s="18" t="n">
        <v>620000</v>
      </c>
      <c r="U28" s="18" t="n">
        <v>650000</v>
      </c>
      <c r="V28" s="18" t="n">
        <v>650000</v>
      </c>
      <c r="W28" s="18" t="n">
        <v>680000</v>
      </c>
      <c r="X28" s="18" t="n">
        <v>730000</v>
      </c>
      <c r="Y28" s="18" t="n">
        <v>730000</v>
      </c>
      <c r="Z28" s="18" t="n">
        <v>760000</v>
      </c>
    </row>
    <row r="29">
      <c r="B29" s="15" t="s">
        <v>29</v>
      </c>
      <c r="C29" s="15" t="n">
        <v>220000</v>
      </c>
      <c r="D29" s="15" t="n">
        <v>240000</v>
      </c>
      <c r="E29" s="15" t="n">
        <v>250000</v>
      </c>
      <c r="F29" s="15" t="n">
        <v>240000</v>
      </c>
      <c r="G29" s="15" t="n">
        <v>220000</v>
      </c>
      <c r="H29" s="15" t="n">
        <v>200000</v>
      </c>
      <c r="I29" s="15" t="n">
        <v>180000</v>
      </c>
      <c r="J29" s="15" t="n">
        <v>180000</v>
      </c>
      <c r="K29" s="15" t="n">
        <v>170000</v>
      </c>
      <c r="L29" s="15" t="n">
        <v>160000</v>
      </c>
      <c r="M29" s="15" t="n">
        <v>150000</v>
      </c>
      <c r="N29" s="15" t="n">
        <v>150000</v>
      </c>
      <c r="O29" s="15" t="n">
        <v>150000</v>
      </c>
      <c r="P29" s="15" t="n">
        <v>150000</v>
      </c>
      <c r="Q29" s="15" t="n">
        <v>140000</v>
      </c>
      <c r="R29" s="15" t="n">
        <v>130000</v>
      </c>
      <c r="S29" s="15" t="n">
        <v>120000</v>
      </c>
      <c r="T29" s="15" t="n">
        <v>120000</v>
      </c>
      <c r="U29" s="15" t="n">
        <v>130000</v>
      </c>
      <c r="V29" s="15" t="n">
        <v>130000</v>
      </c>
      <c r="W29" s="15" t="n">
        <v>140000</v>
      </c>
      <c r="X29" s="15" t="n">
        <v>160000</v>
      </c>
      <c r="Y29" s="15" t="n">
        <v>160000</v>
      </c>
      <c r="Z29" s="15" t="n">
        <v>180000</v>
      </c>
    </row>
    <row r="30">
      <c r="B30" s="15" t="s">
        <v>30</v>
      </c>
      <c r="C30" s="15" t="n">
        <v>370000</v>
      </c>
      <c r="D30" s="15" t="n">
        <v>370000</v>
      </c>
      <c r="E30" s="15" t="n">
        <v>400000</v>
      </c>
      <c r="F30" s="15" t="n">
        <v>400000</v>
      </c>
      <c r="G30" s="15" t="n">
        <v>430000</v>
      </c>
      <c r="H30" s="15" t="n">
        <v>420000</v>
      </c>
      <c r="I30" s="15" t="n">
        <v>430000</v>
      </c>
      <c r="J30" s="15" t="n">
        <v>420000</v>
      </c>
      <c r="K30" s="15" t="n">
        <v>420000</v>
      </c>
      <c r="L30" s="15" t="n">
        <v>410000</v>
      </c>
      <c r="M30" s="15" t="n">
        <v>400000</v>
      </c>
      <c r="N30" s="15" t="n">
        <v>410000</v>
      </c>
      <c r="O30" s="15" t="n">
        <v>420000</v>
      </c>
      <c r="P30" s="15" t="n">
        <v>440000</v>
      </c>
      <c r="Q30" s="15" t="n">
        <v>430000</v>
      </c>
      <c r="R30" s="15" t="n">
        <v>410000</v>
      </c>
      <c r="S30" s="15" t="n">
        <v>420000</v>
      </c>
      <c r="T30" s="15" t="n">
        <v>440000</v>
      </c>
      <c r="U30" s="15" t="n">
        <v>460000</v>
      </c>
      <c r="V30" s="15" t="n">
        <v>450000</v>
      </c>
      <c r="W30" s="15" t="n">
        <v>460000</v>
      </c>
      <c r="X30" s="15" t="n">
        <v>480000</v>
      </c>
      <c r="Y30" s="15" t="n">
        <v>480000</v>
      </c>
      <c r="Z30" s="15" t="n">
        <v>490000</v>
      </c>
    </row>
    <row r="31">
      <c r="B31" s="18" t="s">
        <v>31</v>
      </c>
      <c r="C31" s="18" t="n">
        <v>80000</v>
      </c>
      <c r="D31" s="18" t="n">
        <v>90000</v>
      </c>
      <c r="E31" s="18" t="n">
        <v>100000</v>
      </c>
      <c r="F31" s="18" t="n">
        <v>110000</v>
      </c>
      <c r="G31" s="18" t="n">
        <v>100000</v>
      </c>
      <c r="H31" s="18" t="n">
        <v>90000</v>
      </c>
      <c r="I31" s="18" t="n">
        <v>90000</v>
      </c>
      <c r="J31" s="18" t="n">
        <v>80000</v>
      </c>
      <c r="K31" s="18" t="n">
        <v>80000</v>
      </c>
      <c r="L31" s="18" t="n">
        <v>70000</v>
      </c>
      <c r="M31" s="18" t="n">
        <v>70000</v>
      </c>
      <c r="N31" s="18" t="n">
        <v>70000</v>
      </c>
      <c r="O31" s="18" t="n">
        <v>70000</v>
      </c>
      <c r="P31" s="18" t="n">
        <v>70000</v>
      </c>
      <c r="Q31" s="18" t="n">
        <v>60000</v>
      </c>
      <c r="R31" s="18" t="n">
        <v>60000</v>
      </c>
      <c r="S31" s="18" t="n">
        <v>60000</v>
      </c>
      <c r="T31" s="18" t="n">
        <v>60000</v>
      </c>
      <c r="U31" s="18" t="n">
        <v>60000</v>
      </c>
      <c r="V31" s="18" t="n">
        <v>70000</v>
      </c>
      <c r="W31" s="18" t="n">
        <v>80000</v>
      </c>
      <c r="X31" s="18" t="n">
        <v>90000</v>
      </c>
      <c r="Y31" s="18" t="n">
        <v>90000</v>
      </c>
      <c r="Z31" s="18" t="n">
        <v>90000</v>
      </c>
    </row>
    <row r="32">
      <c r="B32" s="8" t="s">
        <v>32</v>
      </c>
    </row>
    <row r="35">
      <c r="B35" s="1" t="s">
        <v>37</v>
      </c>
    </row>
    <row r="36">
      <c r="B36" s="5" t="s">
        <v>38</v>
      </c>
    </row>
    <row r="37">
      <c r="B37" s="7" t="s">
        <v>3</v>
      </c>
      <c r="C37" s="7" t="s">
        <v>4</v>
      </c>
      <c r="D37" s="7" t="s">
        <v>5</v>
      </c>
      <c r="E37" s="7" t="s">
        <v>6</v>
      </c>
      <c r="F37" s="7" t="s">
        <v>7</v>
      </c>
      <c r="G37" s="7" t="s">
        <v>8</v>
      </c>
      <c r="H37" s="7" t="s">
        <v>9</v>
      </c>
      <c r="I37" s="7" t="s">
        <v>10</v>
      </c>
      <c r="J37" s="7" t="s">
        <v>11</v>
      </c>
      <c r="K37" s="7" t="s">
        <v>12</v>
      </c>
      <c r="L37" s="7" t="s">
        <v>13</v>
      </c>
      <c r="M37" s="7" t="s">
        <v>14</v>
      </c>
      <c r="N37" s="7" t="s">
        <v>15</v>
      </c>
      <c r="O37" s="7" t="s">
        <v>16</v>
      </c>
      <c r="P37" s="7" t="s">
        <v>17</v>
      </c>
      <c r="Q37" s="7" t="s">
        <v>18</v>
      </c>
      <c r="R37" s="7" t="s">
        <v>19</v>
      </c>
      <c r="S37" s="7" t="s">
        <v>20</v>
      </c>
      <c r="T37" s="7" t="s">
        <v>21</v>
      </c>
      <c r="U37" s="7" t="s">
        <v>22</v>
      </c>
      <c r="V37" s="7" t="s">
        <v>23</v>
      </c>
      <c r="W37" s="7" t="s">
        <v>24</v>
      </c>
      <c r="X37" s="7" t="s">
        <v>25</v>
      </c>
      <c r="Y37" s="7" t="s">
        <v>26</v>
      </c>
      <c r="Z37" s="7" t="s">
        <v>27</v>
      </c>
    </row>
    <row r="38">
      <c r="B38" s="18" t="s">
        <v>28</v>
      </c>
      <c r="C38" s="18" t="n">
        <v>8299</v>
      </c>
      <c r="D38" s="18" t="n">
        <v>8105</v>
      </c>
      <c r="E38" s="18" t="n">
        <v>7698</v>
      </c>
      <c r="F38" s="18" t="n">
        <v>7579</v>
      </c>
      <c r="G38" s="18" t="n">
        <v>7626</v>
      </c>
      <c r="H38" s="18" t="n">
        <v>8095</v>
      </c>
      <c r="I38" s="18" t="n">
        <v>11023</v>
      </c>
      <c r="J38" s="18" t="n">
        <v>14003</v>
      </c>
      <c r="K38" s="18" t="n">
        <v>16458</v>
      </c>
      <c r="L38" s="18" t="n">
        <v>16157</v>
      </c>
      <c r="M38" s="18" t="n">
        <v>15337</v>
      </c>
      <c r="N38" s="18" t="n">
        <v>15092</v>
      </c>
      <c r="O38" s="18" t="n">
        <v>14739</v>
      </c>
      <c r="P38" s="18" t="n">
        <v>14686</v>
      </c>
      <c r="Q38" s="18" t="n">
        <v>14442</v>
      </c>
      <c r="R38" s="18" t="n">
        <v>13385</v>
      </c>
      <c r="S38" s="18" t="n">
        <v>12152</v>
      </c>
      <c r="T38" s="18" t="n">
        <v>10750</v>
      </c>
      <c r="U38" s="18" t="n">
        <v>10277</v>
      </c>
      <c r="V38" s="18" t="n">
        <v>9795</v>
      </c>
      <c r="W38" s="18" t="n">
        <v>9596</v>
      </c>
      <c r="X38" s="18" t="n">
        <v>9369</v>
      </c>
      <c r="Y38" s="18" t="n">
        <v>9521</v>
      </c>
      <c r="Z38" s="18" t="n">
        <v>9346</v>
      </c>
    </row>
    <row r="39">
      <c r="B39" s="15" t="s">
        <v>29</v>
      </c>
      <c r="C39" s="15" t="n">
        <v>2277</v>
      </c>
      <c r="D39" s="15" t="n">
        <v>2168</v>
      </c>
      <c r="E39" s="15" t="n">
        <v>1980</v>
      </c>
      <c r="F39" s="15" t="n">
        <v>1921</v>
      </c>
      <c r="G39" s="15" t="n">
        <v>1858</v>
      </c>
      <c r="H39" s="15" t="n">
        <v>1967</v>
      </c>
      <c r="I39" s="15" t="n">
        <v>2708</v>
      </c>
      <c r="J39" s="15" t="n">
        <v>3414</v>
      </c>
      <c r="K39" s="15" t="n">
        <v>3963</v>
      </c>
      <c r="L39" s="15" t="n">
        <v>3771</v>
      </c>
      <c r="M39" s="15" t="n">
        <v>3543</v>
      </c>
      <c r="N39" s="15" t="n">
        <v>3498</v>
      </c>
      <c r="O39" s="15" t="n">
        <v>3443</v>
      </c>
      <c r="P39" s="15" t="n">
        <v>3417</v>
      </c>
      <c r="Q39" s="15" t="n">
        <v>3364</v>
      </c>
      <c r="R39" s="15" t="n">
        <v>3103</v>
      </c>
      <c r="S39" s="15" t="n">
        <v>2851</v>
      </c>
      <c r="T39" s="15" t="n">
        <v>2504</v>
      </c>
      <c r="U39" s="15" t="n">
        <v>2386</v>
      </c>
      <c r="V39" s="15" t="n">
        <v>2174</v>
      </c>
      <c r="W39" s="15" t="n">
        <v>2122</v>
      </c>
      <c r="X39" s="15" t="n">
        <v>1974</v>
      </c>
      <c r="Y39" s="15" t="n">
        <v>2031</v>
      </c>
      <c r="Z39" s="15" t="n">
        <v>1947</v>
      </c>
    </row>
    <row r="40">
      <c r="B40" s="15" t="s">
        <v>30</v>
      </c>
      <c r="C40" s="15" t="n">
        <v>6205</v>
      </c>
      <c r="D40" s="15" t="n">
        <v>6129</v>
      </c>
      <c r="E40" s="15" t="n">
        <v>5809</v>
      </c>
      <c r="F40" s="15" t="n">
        <v>5759</v>
      </c>
      <c r="G40" s="15" t="n">
        <v>5727</v>
      </c>
      <c r="H40" s="15" t="n">
        <v>6101</v>
      </c>
      <c r="I40" s="15" t="n">
        <v>8251</v>
      </c>
      <c r="J40" s="15" t="n">
        <v>10399</v>
      </c>
      <c r="K40" s="15" t="n">
        <v>12170</v>
      </c>
      <c r="L40" s="15" t="n">
        <v>11917</v>
      </c>
      <c r="M40" s="15" t="n">
        <v>11315</v>
      </c>
      <c r="N40" s="15" t="n">
        <v>11108</v>
      </c>
      <c r="O40" s="15" t="n">
        <v>10812</v>
      </c>
      <c r="P40" s="15" t="n">
        <v>10774</v>
      </c>
      <c r="Q40" s="15" t="n">
        <v>10526</v>
      </c>
      <c r="R40" s="15" t="n">
        <v>9767</v>
      </c>
      <c r="S40" s="15" t="n">
        <v>8854</v>
      </c>
      <c r="T40" s="15" t="n">
        <v>7834</v>
      </c>
      <c r="U40" s="15" t="n">
        <v>7432</v>
      </c>
      <c r="V40" s="15" t="n">
        <v>7003</v>
      </c>
      <c r="W40" s="15" t="n">
        <v>6854</v>
      </c>
      <c r="X40" s="15" t="n">
        <v>6647</v>
      </c>
      <c r="Y40" s="15" t="n">
        <v>6808</v>
      </c>
      <c r="Z40" s="15" t="n">
        <v>6661</v>
      </c>
    </row>
    <row r="41">
      <c r="B41" s="18" t="s">
        <v>31</v>
      </c>
      <c r="C41" s="18" t="n">
        <v>2322</v>
      </c>
      <c r="D41" s="18" t="n">
        <v>2189</v>
      </c>
      <c r="E41" s="18" t="n">
        <v>2082</v>
      </c>
      <c r="F41" s="18" t="n">
        <v>2039</v>
      </c>
      <c r="G41" s="18" t="n">
        <v>2131</v>
      </c>
      <c r="H41" s="18" t="n">
        <v>2252</v>
      </c>
      <c r="I41" s="18" t="n">
        <v>3111</v>
      </c>
      <c r="J41" s="18" t="n">
        <v>4060</v>
      </c>
      <c r="K41" s="18" t="n">
        <v>4828</v>
      </c>
      <c r="L41" s="18" t="n">
        <v>4778</v>
      </c>
      <c r="M41" s="18" t="n">
        <v>4538</v>
      </c>
      <c r="N41" s="18" t="n">
        <v>4504</v>
      </c>
      <c r="O41" s="18" t="n">
        <v>4461</v>
      </c>
      <c r="P41" s="18" t="n">
        <v>4469</v>
      </c>
      <c r="Q41" s="18" t="n">
        <v>4471</v>
      </c>
      <c r="R41" s="18" t="n">
        <v>4134</v>
      </c>
      <c r="S41" s="18" t="n">
        <v>3756</v>
      </c>
      <c r="T41" s="18" t="n">
        <v>3296</v>
      </c>
      <c r="U41" s="18" t="n">
        <v>3172</v>
      </c>
      <c r="V41" s="18" t="n">
        <v>3096</v>
      </c>
      <c r="W41" s="18" t="n">
        <v>3039</v>
      </c>
      <c r="X41" s="18" t="n">
        <v>3057</v>
      </c>
      <c r="Y41" s="18" t="n">
        <v>3052</v>
      </c>
      <c r="Z41" s="18" t="n">
        <v>3035</v>
      </c>
    </row>
    <row r="42">
      <c r="B42" s="8" t="s">
        <v>32</v>
      </c>
    </row>
    <row r="45">
      <c r="B45" s="9" t="s">
        <v>39</v>
      </c>
    </row>
    <row r="46">
      <c r="B46" s="10" t="s">
        <v>40</v>
      </c>
    </row>
    <row r="47">
      <c r="B47" s="10" t="s">
        <v>41</v>
      </c>
    </row>
    <row r="48">
      <c r="B48" s="10" t="s">
        <v>42</v>
      </c>
    </row>
    <row r="49">
      <c r="B49" s="10"/>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57</v>
      </c>
    </row>
    <row r="5">
      <c r="B5" s="1" t="s">
        <v>1</v>
      </c>
    </row>
    <row r="6">
      <c r="B6" s="5" t="s">
        <v>58</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20" t="s">
        <v>28</v>
      </c>
      <c r="C8" s="20" t="n">
        <v>0.2069509</v>
      </c>
      <c r="D8" s="20" t="n">
        <v>0.2053729</v>
      </c>
      <c r="E8" s="20" t="n">
        <v>0.2062393</v>
      </c>
      <c r="F8" s="20" t="n">
        <v>0.2032039</v>
      </c>
      <c r="G8" s="20" t="n">
        <v>0.2045953</v>
      </c>
      <c r="H8" s="20" t="n">
        <v>0.2034107</v>
      </c>
      <c r="I8" s="20" t="n">
        <v>0.200333</v>
      </c>
      <c r="J8" s="20" t="n">
        <v>0.1923473</v>
      </c>
      <c r="K8" s="20" t="n">
        <v>0.1848199</v>
      </c>
      <c r="L8" s="20" t="n">
        <v>0.1761523</v>
      </c>
      <c r="M8" s="20" t="n">
        <v>0.1703776</v>
      </c>
      <c r="N8" s="20" t="n">
        <v>0.1695876</v>
      </c>
      <c r="O8" s="20" t="n">
        <v>0.1679561</v>
      </c>
      <c r="P8" s="20" t="n">
        <v>0.1692018</v>
      </c>
      <c r="Q8" s="20" t="n">
        <v>0.1627817</v>
      </c>
      <c r="R8" s="20" t="n">
        <v>0.1515354</v>
      </c>
      <c r="S8" s="20" t="n">
        <v>0.1469495</v>
      </c>
      <c r="T8" s="20" t="n">
        <v>0.1434703</v>
      </c>
      <c r="U8" s="20" t="n">
        <v>0.1485401</v>
      </c>
      <c r="V8" s="20" t="n">
        <v>0.1523835</v>
      </c>
      <c r="W8" s="20" t="n">
        <v>0.1631955</v>
      </c>
      <c r="X8" s="20" t="n">
        <v>0.1711906</v>
      </c>
      <c r="Y8" s="20" t="n">
        <v>0.169986</v>
      </c>
      <c r="Z8" s="20" t="n">
        <v>0.170567</v>
      </c>
    </row>
    <row r="9">
      <c r="B9" s="21" t="s">
        <v>29</v>
      </c>
      <c r="C9" s="21" t="n">
        <v>0.2873589</v>
      </c>
      <c r="D9" s="21" t="n">
        <v>0.2944517</v>
      </c>
      <c r="E9" s="21" t="n">
        <v>0.2960751</v>
      </c>
      <c r="F9" s="21" t="n">
        <v>0.2851877</v>
      </c>
      <c r="G9" s="21" t="n">
        <v>0.2704921</v>
      </c>
      <c r="H9" s="21" t="n">
        <v>0.2670222</v>
      </c>
      <c r="I9" s="21" t="n">
        <v>0.2565736</v>
      </c>
      <c r="J9" s="21" t="n">
        <v>0.2470403</v>
      </c>
      <c r="K9" s="21" t="n">
        <v>0.2268415</v>
      </c>
      <c r="L9" s="21" t="n">
        <v>0.2158914</v>
      </c>
      <c r="M9" s="21" t="n">
        <v>0.2096938</v>
      </c>
      <c r="N9" s="21" t="n">
        <v>0.2046016</v>
      </c>
      <c r="O9" s="21" t="n">
        <v>0.2053598</v>
      </c>
      <c r="P9" s="21" t="n">
        <v>0.2002625</v>
      </c>
      <c r="Q9" s="21" t="n">
        <v>0.1939985</v>
      </c>
      <c r="R9" s="21" t="n">
        <v>0.1730413</v>
      </c>
      <c r="S9" s="21" t="n">
        <v>0.1676147</v>
      </c>
      <c r="T9" s="21" t="n">
        <v>0.1571518</v>
      </c>
      <c r="U9" s="21" t="n">
        <v>0.1605255</v>
      </c>
      <c r="V9" s="21" t="n">
        <v>0.164321</v>
      </c>
      <c r="W9" s="21" t="n">
        <v>0.1840438</v>
      </c>
      <c r="X9" s="21" t="n">
        <v>0.2026673</v>
      </c>
      <c r="Y9" s="21" t="n">
        <v>0.1993506</v>
      </c>
      <c r="Z9" s="21" t="n">
        <v>0.2087669</v>
      </c>
    </row>
    <row r="10">
      <c r="B10" s="21" t="s">
        <v>30</v>
      </c>
      <c r="C10" s="21" t="n">
        <v>0.1571355</v>
      </c>
      <c r="D10" s="21" t="n">
        <v>0.1539684</v>
      </c>
      <c r="E10" s="21" t="n">
        <v>0.1564029</v>
      </c>
      <c r="F10" s="21" t="n">
        <v>0.1587308</v>
      </c>
      <c r="G10" s="21" t="n">
        <v>0.1655056</v>
      </c>
      <c r="H10" s="21" t="n">
        <v>0.1696411</v>
      </c>
      <c r="I10" s="21" t="n">
        <v>0.1719468</v>
      </c>
      <c r="J10" s="21" t="n">
        <v>0.165041</v>
      </c>
      <c r="K10" s="21" t="n">
        <v>0.161173</v>
      </c>
      <c r="L10" s="21" t="n">
        <v>0.154557</v>
      </c>
      <c r="M10" s="21" t="n">
        <v>0.1500182</v>
      </c>
      <c r="N10" s="21" t="n">
        <v>0.1490409</v>
      </c>
      <c r="O10" s="21" t="n">
        <v>0.1499303</v>
      </c>
      <c r="P10" s="21" t="n">
        <v>0.1565879</v>
      </c>
      <c r="Q10" s="21" t="n">
        <v>0.1534676</v>
      </c>
      <c r="R10" s="21" t="n">
        <v>0.143571</v>
      </c>
      <c r="S10" s="21" t="n">
        <v>0.139249</v>
      </c>
      <c r="T10" s="21" t="n">
        <v>0.1377558</v>
      </c>
      <c r="U10" s="21" t="n">
        <v>0.1437492</v>
      </c>
      <c r="V10" s="21" t="n">
        <v>0.1473263</v>
      </c>
      <c r="W10" s="21" t="n">
        <v>0.1559561</v>
      </c>
      <c r="X10" s="21" t="n">
        <v>0.1599001</v>
      </c>
      <c r="Y10" s="21" t="n">
        <v>0.1588633</v>
      </c>
      <c r="Z10" s="21" t="n">
        <v>0.1594034</v>
      </c>
    </row>
    <row r="11">
      <c r="B11" s="20" t="s">
        <v>31</v>
      </c>
      <c r="C11" s="20" t="n">
        <v>0.2791215</v>
      </c>
      <c r="D11" s="20" t="n">
        <v>0.272416</v>
      </c>
      <c r="E11" s="20" t="n">
        <v>0.2673701</v>
      </c>
      <c r="F11" s="20" t="n">
        <v>0.2557391</v>
      </c>
      <c r="G11" s="20" t="n">
        <v>0.2587113</v>
      </c>
      <c r="H11" s="20" t="n">
        <v>0.2425759</v>
      </c>
      <c r="I11" s="20" t="n">
        <v>0.2303429</v>
      </c>
      <c r="J11" s="20" t="n">
        <v>0.2209687</v>
      </c>
      <c r="K11" s="20" t="n">
        <v>0.2162227</v>
      </c>
      <c r="L11" s="20" t="n">
        <v>0.2037784</v>
      </c>
      <c r="M11" s="20" t="n">
        <v>0.1949221</v>
      </c>
      <c r="N11" s="20" t="n">
        <v>0.1992514</v>
      </c>
      <c r="O11" s="20" t="n">
        <v>0.1873699</v>
      </c>
      <c r="P11" s="20" t="n">
        <v>0.1778925</v>
      </c>
      <c r="Q11" s="20" t="n">
        <v>0.1607627</v>
      </c>
      <c r="R11" s="20" t="n">
        <v>0.1551046</v>
      </c>
      <c r="S11" s="20" t="n">
        <v>0.1507649</v>
      </c>
      <c r="T11" s="20" t="n">
        <v>0.1481142</v>
      </c>
      <c r="U11" s="20" t="n">
        <v>0.1519643</v>
      </c>
      <c r="V11" s="20" t="n">
        <v>0.1568569</v>
      </c>
      <c r="W11" s="20" t="n">
        <v>0.1661066</v>
      </c>
      <c r="X11" s="20" t="n">
        <v>0.1770603</v>
      </c>
      <c r="Y11" s="20" t="n">
        <v>0.1774761</v>
      </c>
      <c r="Z11" s="20" t="n">
        <v>0.1699056</v>
      </c>
    </row>
    <row r="12">
      <c r="B12" s="8" t="s">
        <v>32</v>
      </c>
    </row>
    <row r="15">
      <c r="B15" s="1" t="s">
        <v>33</v>
      </c>
    </row>
    <row r="16">
      <c r="B16" s="5" t="s">
        <v>59</v>
      </c>
    </row>
    <row r="17">
      <c r="B17" s="7" t="s">
        <v>3</v>
      </c>
      <c r="C17" s="7" t="s">
        <v>4</v>
      </c>
      <c r="D17" s="7" t="s">
        <v>5</v>
      </c>
      <c r="E17" s="7" t="s">
        <v>6</v>
      </c>
      <c r="F17" s="7" t="s">
        <v>7</v>
      </c>
      <c r="G17" s="7" t="s">
        <v>8</v>
      </c>
      <c r="H17" s="7" t="s">
        <v>9</v>
      </c>
      <c r="I17" s="7" t="s">
        <v>10</v>
      </c>
      <c r="J17" s="7" t="s">
        <v>11</v>
      </c>
      <c r="K17" s="7" t="s">
        <v>12</v>
      </c>
      <c r="L17" s="7" t="s">
        <v>13</v>
      </c>
      <c r="M17" s="7" t="s">
        <v>14</v>
      </c>
      <c r="N17" s="7" t="s">
        <v>15</v>
      </c>
      <c r="O17" s="7" t="s">
        <v>16</v>
      </c>
      <c r="P17" s="7" t="s">
        <v>17</v>
      </c>
      <c r="Q17" s="7" t="s">
        <v>18</v>
      </c>
      <c r="R17" s="7" t="s">
        <v>19</v>
      </c>
      <c r="S17" s="7" t="s">
        <v>20</v>
      </c>
      <c r="T17" s="7" t="s">
        <v>21</v>
      </c>
      <c r="U17" s="7" t="s">
        <v>22</v>
      </c>
      <c r="V17" s="7" t="s">
        <v>23</v>
      </c>
      <c r="W17" s="7" t="s">
        <v>24</v>
      </c>
      <c r="X17" s="7" t="s">
        <v>25</v>
      </c>
      <c r="Y17" s="7" t="s">
        <v>26</v>
      </c>
      <c r="Z17" s="7" t="s">
        <v>27</v>
      </c>
    </row>
    <row r="18">
      <c r="B18" s="20" t="s">
        <v>28</v>
      </c>
      <c r="C18" s="20" t="n">
        <v>1</v>
      </c>
      <c r="D18" s="20" t="n">
        <v>1</v>
      </c>
      <c r="E18" s="20" t="n">
        <v>1</v>
      </c>
      <c r="F18" s="20" t="n">
        <v>1</v>
      </c>
      <c r="G18" s="20" t="n">
        <v>1</v>
      </c>
      <c r="H18" s="20" t="n">
        <v>1</v>
      </c>
      <c r="I18" s="20" t="n">
        <v>1</v>
      </c>
      <c r="J18" s="20" t="n">
        <v>1</v>
      </c>
      <c r="K18" s="20" t="n">
        <v>1</v>
      </c>
      <c r="L18" s="20" t="n">
        <v>1</v>
      </c>
      <c r="M18" s="20" t="n">
        <v>1</v>
      </c>
      <c r="N18" s="20" t="n">
        <v>1</v>
      </c>
      <c r="O18" s="20" t="n">
        <v>1</v>
      </c>
      <c r="P18" s="20" t="n">
        <v>1</v>
      </c>
      <c r="Q18" s="20" t="n">
        <v>1</v>
      </c>
      <c r="R18" s="20" t="n">
        <v>1</v>
      </c>
      <c r="S18" s="20" t="n">
        <v>1</v>
      </c>
      <c r="T18" s="20" t="n">
        <v>1</v>
      </c>
      <c r="U18" s="20" t="n">
        <v>1</v>
      </c>
      <c r="V18" s="20" t="n">
        <v>1</v>
      </c>
      <c r="W18" s="20" t="n">
        <v>1</v>
      </c>
      <c r="X18" s="20" t="n">
        <v>1</v>
      </c>
      <c r="Y18" s="20" t="n">
        <v>1</v>
      </c>
      <c r="Z18" s="20" t="n">
        <v>1</v>
      </c>
    </row>
    <row r="19">
      <c r="B19" s="21" t="s">
        <v>29</v>
      </c>
      <c r="C19" s="21" t="n">
        <v>0.3055335</v>
      </c>
      <c r="D19" s="21" t="n">
        <v>0.3143839</v>
      </c>
      <c r="E19" s="21" t="n">
        <v>0.3129013</v>
      </c>
      <c r="F19" s="21" t="n">
        <v>0.3043863</v>
      </c>
      <c r="G19" s="21" t="n">
        <v>0.2851487</v>
      </c>
      <c r="H19" s="21" t="n">
        <v>0.2810931</v>
      </c>
      <c r="I19" s="21" t="n">
        <v>0.2707082</v>
      </c>
      <c r="J19" s="21" t="n">
        <v>0.2675099</v>
      </c>
      <c r="K19" s="21" t="n">
        <v>0.2517601</v>
      </c>
      <c r="L19" s="21" t="n">
        <v>0.2480939</v>
      </c>
      <c r="M19" s="21" t="n">
        <v>0.2461762</v>
      </c>
      <c r="N19" s="21" t="n">
        <v>0.2390435</v>
      </c>
      <c r="O19" s="21" t="n">
        <v>0.2399963</v>
      </c>
      <c r="P19" s="21" t="n">
        <v>0.2310488</v>
      </c>
      <c r="Q19" s="21" t="n">
        <v>0.2311816</v>
      </c>
      <c r="R19" s="21" t="n">
        <v>0.2203511</v>
      </c>
      <c r="S19" s="21" t="n">
        <v>0.2182579</v>
      </c>
      <c r="T19" s="21" t="n">
        <v>0.2080775</v>
      </c>
      <c r="U19" s="21" t="n">
        <v>0.2041589</v>
      </c>
      <c r="V19" s="21" t="n">
        <v>0.2023917</v>
      </c>
      <c r="W19" s="21" t="n">
        <v>0.2108082</v>
      </c>
      <c r="X19" s="21" t="n">
        <v>0.2203952</v>
      </c>
      <c r="Y19" s="21" t="n">
        <v>0.2178226</v>
      </c>
      <c r="Z19" s="21" t="n">
        <v>0.2264656</v>
      </c>
    </row>
    <row r="20">
      <c r="B20" s="21" t="s">
        <v>30</v>
      </c>
      <c r="C20" s="21" t="n">
        <v>0.4605656</v>
      </c>
      <c r="D20" s="21" t="n">
        <v>0.4547892</v>
      </c>
      <c r="E20" s="21" t="n">
        <v>0.4605045</v>
      </c>
      <c r="F20" s="21" t="n">
        <v>0.4745779</v>
      </c>
      <c r="G20" s="21" t="n">
        <v>0.4917401</v>
      </c>
      <c r="H20" s="21" t="n">
        <v>0.5074728</v>
      </c>
      <c r="I20" s="21" t="n">
        <v>0.5227693</v>
      </c>
      <c r="J20" s="21" t="n">
        <v>0.5231248</v>
      </c>
      <c r="K20" s="21" t="n">
        <v>0.5320106</v>
      </c>
      <c r="L20" s="21" t="n">
        <v>0.5362716</v>
      </c>
      <c r="M20" s="21" t="n">
        <v>0.53898</v>
      </c>
      <c r="N20" s="21" t="n">
        <v>0.5381209</v>
      </c>
      <c r="O20" s="21" t="n">
        <v>0.5462609</v>
      </c>
      <c r="P20" s="21" t="n">
        <v>0.5647575</v>
      </c>
      <c r="Q20" s="21" t="n">
        <v>0.5743331</v>
      </c>
      <c r="R20" s="21" t="n">
        <v>0.5779525</v>
      </c>
      <c r="S20" s="21" t="n">
        <v>0.579591</v>
      </c>
      <c r="T20" s="21" t="n">
        <v>0.5896085</v>
      </c>
      <c r="U20" s="21" t="n">
        <v>0.5940497</v>
      </c>
      <c r="V20" s="21" t="n">
        <v>0.5947243</v>
      </c>
      <c r="W20" s="21" t="n">
        <v>0.5886565</v>
      </c>
      <c r="X20" s="21" t="n">
        <v>0.5777</v>
      </c>
      <c r="Y20" s="21" t="n">
        <v>0.5805922</v>
      </c>
      <c r="Z20" s="21" t="n">
        <v>0.5847891</v>
      </c>
    </row>
    <row r="21">
      <c r="B21" s="20" t="s">
        <v>31</v>
      </c>
      <c r="C21" s="20" t="n">
        <v>0.2339009</v>
      </c>
      <c r="D21" s="20" t="n">
        <v>0.2308269</v>
      </c>
      <c r="E21" s="20" t="n">
        <v>0.2265942</v>
      </c>
      <c r="F21" s="20" t="n">
        <v>0.2210358</v>
      </c>
      <c r="G21" s="20" t="n">
        <v>0.2231112</v>
      </c>
      <c r="H21" s="20" t="n">
        <v>0.2114342</v>
      </c>
      <c r="I21" s="20" t="n">
        <v>0.2065225</v>
      </c>
      <c r="J21" s="20" t="n">
        <v>0.2093654</v>
      </c>
      <c r="K21" s="20" t="n">
        <v>0.2162293</v>
      </c>
      <c r="L21" s="20" t="n">
        <v>0.2156346</v>
      </c>
      <c r="M21" s="20" t="n">
        <v>0.2148437</v>
      </c>
      <c r="N21" s="20" t="n">
        <v>0.2228356</v>
      </c>
      <c r="O21" s="20" t="n">
        <v>0.2137427</v>
      </c>
      <c r="P21" s="20" t="n">
        <v>0.2041938</v>
      </c>
      <c r="Q21" s="20" t="n">
        <v>0.1944853</v>
      </c>
      <c r="R21" s="20" t="n">
        <v>0.2016964</v>
      </c>
      <c r="S21" s="20" t="n">
        <v>0.2021512</v>
      </c>
      <c r="T21" s="20" t="n">
        <v>0.2023141</v>
      </c>
      <c r="U21" s="20" t="n">
        <v>0.2017914</v>
      </c>
      <c r="V21" s="20" t="n">
        <v>0.202884</v>
      </c>
      <c r="W21" s="20" t="n">
        <v>0.2005353</v>
      </c>
      <c r="X21" s="20" t="n">
        <v>0.2019048</v>
      </c>
      <c r="Y21" s="20" t="n">
        <v>0.2015852</v>
      </c>
      <c r="Z21" s="20" t="n">
        <v>0.1887454</v>
      </c>
    </row>
    <row r="22">
      <c r="B22" s="8" t="s">
        <v>32</v>
      </c>
    </row>
    <row r="25">
      <c r="B25" s="1" t="s">
        <v>35</v>
      </c>
    </row>
    <row r="26">
      <c r="B26" s="5" t="s">
        <v>60</v>
      </c>
    </row>
    <row r="27">
      <c r="B27" s="7" t="s">
        <v>3</v>
      </c>
      <c r="C27" s="7" t="s">
        <v>4</v>
      </c>
      <c r="D27" s="7" t="s">
        <v>5</v>
      </c>
      <c r="E27" s="7" t="s">
        <v>6</v>
      </c>
      <c r="F27" s="7" t="s">
        <v>7</v>
      </c>
      <c r="G27" s="7" t="s">
        <v>8</v>
      </c>
      <c r="H27" s="7" t="s">
        <v>9</v>
      </c>
      <c r="I27" s="7" t="s">
        <v>10</v>
      </c>
      <c r="J27" s="7" t="s">
        <v>11</v>
      </c>
      <c r="K27" s="7" t="s">
        <v>12</v>
      </c>
      <c r="L27" s="7" t="s">
        <v>13</v>
      </c>
      <c r="M27" s="7" t="s">
        <v>14</v>
      </c>
      <c r="N27" s="7" t="s">
        <v>15</v>
      </c>
      <c r="O27" s="7" t="s">
        <v>16</v>
      </c>
      <c r="P27" s="7" t="s">
        <v>17</v>
      </c>
      <c r="Q27" s="7" t="s">
        <v>18</v>
      </c>
      <c r="R27" s="7" t="s">
        <v>19</v>
      </c>
      <c r="S27" s="7" t="s">
        <v>20</v>
      </c>
      <c r="T27" s="7" t="s">
        <v>21</v>
      </c>
      <c r="U27" s="7" t="s">
        <v>22</v>
      </c>
      <c r="V27" s="7" t="s">
        <v>23</v>
      </c>
      <c r="W27" s="7" t="s">
        <v>24</v>
      </c>
      <c r="X27" s="7" t="s">
        <v>25</v>
      </c>
      <c r="Y27" s="7" t="s">
        <v>26</v>
      </c>
      <c r="Z27" s="7" t="s">
        <v>27</v>
      </c>
    </row>
    <row r="28">
      <c r="B28" s="22" t="s">
        <v>28</v>
      </c>
      <c r="C28" s="22" t="n">
        <v>1040000</v>
      </c>
      <c r="D28" s="22" t="n">
        <v>1030000</v>
      </c>
      <c r="E28" s="22" t="n">
        <v>1030000</v>
      </c>
      <c r="F28" s="22" t="n">
        <v>1010000</v>
      </c>
      <c r="G28" s="22" t="n">
        <v>1020000</v>
      </c>
      <c r="H28" s="22" t="n">
        <v>1010000</v>
      </c>
      <c r="I28" s="22" t="n">
        <v>1000000</v>
      </c>
      <c r="J28" s="22" t="n">
        <v>960000</v>
      </c>
      <c r="K28" s="22" t="n">
        <v>920000</v>
      </c>
      <c r="L28" s="22" t="n">
        <v>880000</v>
      </c>
      <c r="M28" s="22" t="n">
        <v>860000</v>
      </c>
      <c r="N28" s="22" t="n">
        <v>860000</v>
      </c>
      <c r="O28" s="22" t="n">
        <v>850000</v>
      </c>
      <c r="P28" s="22" t="n">
        <v>860000</v>
      </c>
      <c r="Q28" s="22" t="n">
        <v>840000</v>
      </c>
      <c r="R28" s="22" t="n">
        <v>780000</v>
      </c>
      <c r="S28" s="22" t="n">
        <v>760000</v>
      </c>
      <c r="T28" s="22" t="n">
        <v>750000</v>
      </c>
      <c r="U28" s="22" t="n">
        <v>780000</v>
      </c>
      <c r="V28" s="22" t="n">
        <v>800000</v>
      </c>
      <c r="W28" s="22" t="n">
        <v>860000</v>
      </c>
      <c r="X28" s="22" t="n">
        <v>910000</v>
      </c>
      <c r="Y28" s="22" t="n">
        <v>900000</v>
      </c>
      <c r="Z28" s="22" t="n">
        <v>910000</v>
      </c>
    </row>
    <row r="29">
      <c r="B29" s="19" t="s">
        <v>29</v>
      </c>
      <c r="C29" s="19" t="n">
        <v>320000</v>
      </c>
      <c r="D29" s="19" t="n">
        <v>320000</v>
      </c>
      <c r="E29" s="19" t="n">
        <v>320000</v>
      </c>
      <c r="F29" s="19" t="n">
        <v>310000</v>
      </c>
      <c r="G29" s="19" t="n">
        <v>290000</v>
      </c>
      <c r="H29" s="19" t="n">
        <v>280000</v>
      </c>
      <c r="I29" s="19" t="n">
        <v>270000</v>
      </c>
      <c r="J29" s="19" t="n">
        <v>260000</v>
      </c>
      <c r="K29" s="19" t="n">
        <v>230000</v>
      </c>
      <c r="L29" s="19" t="n">
        <v>220000</v>
      </c>
      <c r="M29" s="19" t="n">
        <v>210000</v>
      </c>
      <c r="N29" s="19" t="n">
        <v>200000</v>
      </c>
      <c r="O29" s="19" t="n">
        <v>200000</v>
      </c>
      <c r="P29" s="19" t="n">
        <v>200000</v>
      </c>
      <c r="Q29" s="19" t="n">
        <v>190000</v>
      </c>
      <c r="R29" s="19" t="n">
        <v>170000</v>
      </c>
      <c r="S29" s="19" t="n">
        <v>170000</v>
      </c>
      <c r="T29" s="19" t="n">
        <v>160000</v>
      </c>
      <c r="U29" s="19" t="n">
        <v>160000</v>
      </c>
      <c r="V29" s="19" t="n">
        <v>160000</v>
      </c>
      <c r="W29" s="19" t="n">
        <v>180000</v>
      </c>
      <c r="X29" s="19" t="n">
        <v>200000</v>
      </c>
      <c r="Y29" s="19" t="n">
        <v>200000</v>
      </c>
      <c r="Z29" s="19" t="n">
        <v>210000</v>
      </c>
    </row>
    <row r="30">
      <c r="B30" s="19" t="s">
        <v>30</v>
      </c>
      <c r="C30" s="19" t="n">
        <v>480000</v>
      </c>
      <c r="D30" s="19" t="n">
        <v>470000</v>
      </c>
      <c r="E30" s="19" t="n">
        <v>470000</v>
      </c>
      <c r="F30" s="19" t="n">
        <v>480000</v>
      </c>
      <c r="G30" s="19" t="n">
        <v>500000</v>
      </c>
      <c r="H30" s="19" t="n">
        <v>510000</v>
      </c>
      <c r="I30" s="19" t="n">
        <v>520000</v>
      </c>
      <c r="J30" s="19" t="n">
        <v>500000</v>
      </c>
      <c r="K30" s="19" t="n">
        <v>490000</v>
      </c>
      <c r="L30" s="19" t="n">
        <v>470000</v>
      </c>
      <c r="M30" s="19" t="n">
        <v>460000</v>
      </c>
      <c r="N30" s="19" t="n">
        <v>460000</v>
      </c>
      <c r="O30" s="19" t="n">
        <v>470000</v>
      </c>
      <c r="P30" s="19" t="n">
        <v>490000</v>
      </c>
      <c r="Q30" s="19" t="n">
        <v>480000</v>
      </c>
      <c r="R30" s="19" t="n">
        <v>450000</v>
      </c>
      <c r="S30" s="19" t="n">
        <v>440000</v>
      </c>
      <c r="T30" s="19" t="n">
        <v>440000</v>
      </c>
      <c r="U30" s="19" t="n">
        <v>460000</v>
      </c>
      <c r="V30" s="19" t="n">
        <v>480000</v>
      </c>
      <c r="W30" s="19" t="n">
        <v>510000</v>
      </c>
      <c r="X30" s="19" t="n">
        <v>520000</v>
      </c>
      <c r="Y30" s="19" t="n">
        <v>530000</v>
      </c>
      <c r="Z30" s="19" t="n">
        <v>530000</v>
      </c>
    </row>
    <row r="31">
      <c r="B31" s="22" t="s">
        <v>31</v>
      </c>
      <c r="C31" s="22" t="n">
        <v>240000</v>
      </c>
      <c r="D31" s="22" t="n">
        <v>240000</v>
      </c>
      <c r="E31" s="22" t="n">
        <v>230000</v>
      </c>
      <c r="F31" s="22" t="n">
        <v>220000</v>
      </c>
      <c r="G31" s="22" t="n">
        <v>230000</v>
      </c>
      <c r="H31" s="22" t="n">
        <v>210000</v>
      </c>
      <c r="I31" s="22" t="n">
        <v>210000</v>
      </c>
      <c r="J31" s="22" t="n">
        <v>200000</v>
      </c>
      <c r="K31" s="22" t="n">
        <v>200000</v>
      </c>
      <c r="L31" s="22" t="n">
        <v>190000</v>
      </c>
      <c r="M31" s="22" t="n">
        <v>180000</v>
      </c>
      <c r="N31" s="22" t="n">
        <v>190000</v>
      </c>
      <c r="O31" s="22" t="n">
        <v>180000</v>
      </c>
      <c r="P31" s="22" t="n">
        <v>180000</v>
      </c>
      <c r="Q31" s="22" t="n">
        <v>160000</v>
      </c>
      <c r="R31" s="22" t="n">
        <v>160000</v>
      </c>
      <c r="S31" s="22" t="n">
        <v>150000</v>
      </c>
      <c r="T31" s="22" t="n">
        <v>150000</v>
      </c>
      <c r="U31" s="22" t="n">
        <v>160000</v>
      </c>
      <c r="V31" s="22" t="n">
        <v>160000</v>
      </c>
      <c r="W31" s="22" t="n">
        <v>170000</v>
      </c>
      <c r="X31" s="22" t="n">
        <v>180000</v>
      </c>
      <c r="Y31" s="22" t="n">
        <v>180000</v>
      </c>
      <c r="Z31" s="22" t="n">
        <v>170000</v>
      </c>
    </row>
    <row r="32">
      <c r="B32" s="8" t="s">
        <v>32</v>
      </c>
    </row>
    <row r="35">
      <c r="B35" s="1" t="s">
        <v>37</v>
      </c>
    </row>
    <row r="36">
      <c r="B36" s="5" t="s">
        <v>38</v>
      </c>
    </row>
    <row r="37">
      <c r="B37" s="7" t="s">
        <v>3</v>
      </c>
      <c r="C37" s="7" t="s">
        <v>4</v>
      </c>
      <c r="D37" s="7" t="s">
        <v>5</v>
      </c>
      <c r="E37" s="7" t="s">
        <v>6</v>
      </c>
      <c r="F37" s="7" t="s">
        <v>7</v>
      </c>
      <c r="G37" s="7" t="s">
        <v>8</v>
      </c>
      <c r="H37" s="7" t="s">
        <v>9</v>
      </c>
      <c r="I37" s="7" t="s">
        <v>10</v>
      </c>
      <c r="J37" s="7" t="s">
        <v>11</v>
      </c>
      <c r="K37" s="7" t="s">
        <v>12</v>
      </c>
      <c r="L37" s="7" t="s">
        <v>13</v>
      </c>
      <c r="M37" s="7" t="s">
        <v>14</v>
      </c>
      <c r="N37" s="7" t="s">
        <v>15</v>
      </c>
      <c r="O37" s="7" t="s">
        <v>16</v>
      </c>
      <c r="P37" s="7" t="s">
        <v>17</v>
      </c>
      <c r="Q37" s="7" t="s">
        <v>18</v>
      </c>
      <c r="R37" s="7" t="s">
        <v>19</v>
      </c>
      <c r="S37" s="7" t="s">
        <v>20</v>
      </c>
      <c r="T37" s="7" t="s">
        <v>21</v>
      </c>
      <c r="U37" s="7" t="s">
        <v>22</v>
      </c>
      <c r="V37" s="7" t="s">
        <v>23</v>
      </c>
      <c r="W37" s="7" t="s">
        <v>24</v>
      </c>
      <c r="X37" s="7" t="s">
        <v>25</v>
      </c>
      <c r="Y37" s="7" t="s">
        <v>26</v>
      </c>
      <c r="Z37" s="7" t="s">
        <v>27</v>
      </c>
    </row>
    <row r="38">
      <c r="B38" s="22" t="s">
        <v>28</v>
      </c>
      <c r="C38" s="22" t="n">
        <v>8299</v>
      </c>
      <c r="D38" s="22" t="n">
        <v>8105</v>
      </c>
      <c r="E38" s="22" t="n">
        <v>7698</v>
      </c>
      <c r="F38" s="22" t="n">
        <v>7579</v>
      </c>
      <c r="G38" s="22" t="n">
        <v>7626</v>
      </c>
      <c r="H38" s="22" t="n">
        <v>8095</v>
      </c>
      <c r="I38" s="22" t="n">
        <v>11023</v>
      </c>
      <c r="J38" s="22" t="n">
        <v>14003</v>
      </c>
      <c r="K38" s="22" t="n">
        <v>16458</v>
      </c>
      <c r="L38" s="22" t="n">
        <v>16157</v>
      </c>
      <c r="M38" s="22" t="n">
        <v>15337</v>
      </c>
      <c r="N38" s="22" t="n">
        <v>15092</v>
      </c>
      <c r="O38" s="22" t="n">
        <v>14739</v>
      </c>
      <c r="P38" s="22" t="n">
        <v>14686</v>
      </c>
      <c r="Q38" s="22" t="n">
        <v>14442</v>
      </c>
      <c r="R38" s="22" t="n">
        <v>13385</v>
      </c>
      <c r="S38" s="22" t="n">
        <v>12152</v>
      </c>
      <c r="T38" s="22" t="n">
        <v>10750</v>
      </c>
      <c r="U38" s="22" t="n">
        <v>10277</v>
      </c>
      <c r="V38" s="22" t="n">
        <v>9795</v>
      </c>
      <c r="W38" s="22" t="n">
        <v>9596</v>
      </c>
      <c r="X38" s="22" t="n">
        <v>9369</v>
      </c>
      <c r="Y38" s="22" t="n">
        <v>9521</v>
      </c>
      <c r="Z38" s="22" t="n">
        <v>9346</v>
      </c>
    </row>
    <row r="39">
      <c r="B39" s="19" t="s">
        <v>29</v>
      </c>
      <c r="C39" s="19" t="n">
        <v>2277</v>
      </c>
      <c r="D39" s="19" t="n">
        <v>2168</v>
      </c>
      <c r="E39" s="19" t="n">
        <v>1980</v>
      </c>
      <c r="F39" s="19" t="n">
        <v>1921</v>
      </c>
      <c r="G39" s="19" t="n">
        <v>1858</v>
      </c>
      <c r="H39" s="19" t="n">
        <v>1967</v>
      </c>
      <c r="I39" s="19" t="n">
        <v>2708</v>
      </c>
      <c r="J39" s="19" t="n">
        <v>3414</v>
      </c>
      <c r="K39" s="19" t="n">
        <v>3963</v>
      </c>
      <c r="L39" s="19" t="n">
        <v>3771</v>
      </c>
      <c r="M39" s="19" t="n">
        <v>3543</v>
      </c>
      <c r="N39" s="19" t="n">
        <v>3498</v>
      </c>
      <c r="O39" s="19" t="n">
        <v>3443</v>
      </c>
      <c r="P39" s="19" t="n">
        <v>3417</v>
      </c>
      <c r="Q39" s="19" t="n">
        <v>3364</v>
      </c>
      <c r="R39" s="19" t="n">
        <v>3103</v>
      </c>
      <c r="S39" s="19" t="n">
        <v>2851</v>
      </c>
      <c r="T39" s="19" t="n">
        <v>2504</v>
      </c>
      <c r="U39" s="19" t="n">
        <v>2386</v>
      </c>
      <c r="V39" s="19" t="n">
        <v>2174</v>
      </c>
      <c r="W39" s="19" t="n">
        <v>2122</v>
      </c>
      <c r="X39" s="19" t="n">
        <v>1974</v>
      </c>
      <c r="Y39" s="19" t="n">
        <v>2031</v>
      </c>
      <c r="Z39" s="19" t="n">
        <v>1947</v>
      </c>
    </row>
    <row r="40">
      <c r="B40" s="19" t="s">
        <v>30</v>
      </c>
      <c r="C40" s="19" t="n">
        <v>6205</v>
      </c>
      <c r="D40" s="19" t="n">
        <v>6129</v>
      </c>
      <c r="E40" s="19" t="n">
        <v>5809</v>
      </c>
      <c r="F40" s="19" t="n">
        <v>5759</v>
      </c>
      <c r="G40" s="19" t="n">
        <v>5727</v>
      </c>
      <c r="H40" s="19" t="n">
        <v>6101</v>
      </c>
      <c r="I40" s="19" t="n">
        <v>8251</v>
      </c>
      <c r="J40" s="19" t="n">
        <v>10399</v>
      </c>
      <c r="K40" s="19" t="n">
        <v>12170</v>
      </c>
      <c r="L40" s="19" t="n">
        <v>11917</v>
      </c>
      <c r="M40" s="19" t="n">
        <v>11315</v>
      </c>
      <c r="N40" s="19" t="n">
        <v>11108</v>
      </c>
      <c r="O40" s="19" t="n">
        <v>10812</v>
      </c>
      <c r="P40" s="19" t="n">
        <v>10774</v>
      </c>
      <c r="Q40" s="19" t="n">
        <v>10526</v>
      </c>
      <c r="R40" s="19" t="n">
        <v>9767</v>
      </c>
      <c r="S40" s="19" t="n">
        <v>8854</v>
      </c>
      <c r="T40" s="19" t="n">
        <v>7834</v>
      </c>
      <c r="U40" s="19" t="n">
        <v>7432</v>
      </c>
      <c r="V40" s="19" t="n">
        <v>7003</v>
      </c>
      <c r="W40" s="19" t="n">
        <v>6854</v>
      </c>
      <c r="X40" s="19" t="n">
        <v>6647</v>
      </c>
      <c r="Y40" s="19" t="n">
        <v>6808</v>
      </c>
      <c r="Z40" s="19" t="n">
        <v>6661</v>
      </c>
    </row>
    <row r="41">
      <c r="B41" s="22" t="s">
        <v>31</v>
      </c>
      <c r="C41" s="22" t="n">
        <v>2322</v>
      </c>
      <c r="D41" s="22" t="n">
        <v>2189</v>
      </c>
      <c r="E41" s="22" t="n">
        <v>2082</v>
      </c>
      <c r="F41" s="22" t="n">
        <v>2039</v>
      </c>
      <c r="G41" s="22" t="n">
        <v>2131</v>
      </c>
      <c r="H41" s="22" t="n">
        <v>2252</v>
      </c>
      <c r="I41" s="22" t="n">
        <v>3111</v>
      </c>
      <c r="J41" s="22" t="n">
        <v>4060</v>
      </c>
      <c r="K41" s="22" t="n">
        <v>4828</v>
      </c>
      <c r="L41" s="22" t="n">
        <v>4778</v>
      </c>
      <c r="M41" s="22" t="n">
        <v>4538</v>
      </c>
      <c r="N41" s="22" t="n">
        <v>4504</v>
      </c>
      <c r="O41" s="22" t="n">
        <v>4461</v>
      </c>
      <c r="P41" s="22" t="n">
        <v>4469</v>
      </c>
      <c r="Q41" s="22" t="n">
        <v>4471</v>
      </c>
      <c r="R41" s="22" t="n">
        <v>4134</v>
      </c>
      <c r="S41" s="22" t="n">
        <v>3756</v>
      </c>
      <c r="T41" s="22" t="n">
        <v>3296</v>
      </c>
      <c r="U41" s="22" t="n">
        <v>3172</v>
      </c>
      <c r="V41" s="22" t="n">
        <v>3096</v>
      </c>
      <c r="W41" s="22" t="n">
        <v>3039</v>
      </c>
      <c r="X41" s="22" t="n">
        <v>3057</v>
      </c>
      <c r="Y41" s="22" t="n">
        <v>3052</v>
      </c>
      <c r="Z41" s="22" t="n">
        <v>3035</v>
      </c>
    </row>
    <row r="42">
      <c r="B42" s="8" t="s">
        <v>32</v>
      </c>
    </row>
    <row r="45">
      <c r="B45" s="9" t="s">
        <v>39</v>
      </c>
    </row>
    <row r="46">
      <c r="B46" s="10" t="s">
        <v>40</v>
      </c>
    </row>
    <row r="47">
      <c r="B47" s="10" t="s">
        <v>41</v>
      </c>
    </row>
    <row r="48">
      <c r="B48" s="10" t="s">
        <v>42</v>
      </c>
    </row>
    <row r="49">
      <c r="B49" s="1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61</v>
      </c>
    </row>
    <row r="5">
      <c r="B5" s="1" t="s">
        <v>44</v>
      </c>
    </row>
    <row r="6">
      <c r="B6" s="5" t="s">
        <v>62</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24" t="s">
        <v>28</v>
      </c>
      <c r="C8" s="24" t="n">
        <v>0.3673856</v>
      </c>
      <c r="D8" s="24" t="n">
        <v>0.3544712</v>
      </c>
      <c r="E8" s="24" t="n">
        <v>0.3324012</v>
      </c>
      <c r="F8" s="24" t="n">
        <v>0.3144828</v>
      </c>
      <c r="G8" s="24" t="n">
        <v>0.2980813</v>
      </c>
      <c r="H8" s="24" t="n">
        <v>0.2779111</v>
      </c>
      <c r="I8" s="24" t="n">
        <v>0.2528999</v>
      </c>
      <c r="J8" s="24" t="n">
        <v>0.2278475</v>
      </c>
      <c r="K8" s="24" t="n">
        <v>0.2058911</v>
      </c>
      <c r="L8" s="24" t="n">
        <v>0.1919479</v>
      </c>
      <c r="M8" s="24" t="n">
        <v>0.1810096</v>
      </c>
      <c r="N8" s="24" t="n">
        <v>0.1752678</v>
      </c>
      <c r="O8" s="24" t="n">
        <v>0.1681179</v>
      </c>
      <c r="P8" s="24" t="n">
        <v>0.1659079</v>
      </c>
      <c r="Q8" s="24" t="n">
        <v>0.1595685</v>
      </c>
      <c r="R8" s="24" t="n">
        <v>0.1528135</v>
      </c>
      <c r="S8" s="24" t="n">
        <v>0.1523223</v>
      </c>
      <c r="T8" s="24" t="n">
        <v>0.1505932</v>
      </c>
      <c r="U8" s="24" t="n">
        <v>0.1496216</v>
      </c>
      <c r="V8" s="24" t="n">
        <v>0.1455228</v>
      </c>
      <c r="W8" s="24" t="n">
        <v>0.142309</v>
      </c>
      <c r="X8" s="24" t="n">
        <v>0.1467613</v>
      </c>
      <c r="Y8" s="24" t="n">
        <v>0.1437451</v>
      </c>
      <c r="Z8" s="24" t="n">
        <v>0.1440591</v>
      </c>
    </row>
    <row r="9">
      <c r="B9" s="25" t="s">
        <v>29</v>
      </c>
      <c r="C9" s="25" t="n">
        <v>0.4609651</v>
      </c>
      <c r="D9" s="25" t="n">
        <v>0.4582984</v>
      </c>
      <c r="E9" s="25" t="n">
        <v>0.4285515</v>
      </c>
      <c r="F9" s="25" t="n">
        <v>0.4040035</v>
      </c>
      <c r="G9" s="25" t="n">
        <v>0.377343</v>
      </c>
      <c r="H9" s="25" t="n">
        <v>0.3614572</v>
      </c>
      <c r="I9" s="25" t="n">
        <v>0.3258625</v>
      </c>
      <c r="J9" s="25" t="n">
        <v>0.2928418</v>
      </c>
      <c r="K9" s="25" t="n">
        <v>0.2515671</v>
      </c>
      <c r="L9" s="25" t="n">
        <v>0.2345333</v>
      </c>
      <c r="M9" s="25" t="n">
        <v>0.2219328</v>
      </c>
      <c r="N9" s="25" t="n">
        <v>0.2101149</v>
      </c>
      <c r="O9" s="25" t="n">
        <v>0.2043162</v>
      </c>
      <c r="P9" s="25" t="n">
        <v>0.1959404</v>
      </c>
      <c r="Q9" s="25" t="n">
        <v>0.1898089</v>
      </c>
      <c r="R9" s="25" t="n">
        <v>0.1745263</v>
      </c>
      <c r="S9" s="25" t="n">
        <v>0.1734918</v>
      </c>
      <c r="T9" s="25" t="n">
        <v>0.1652886</v>
      </c>
      <c r="U9" s="25" t="n">
        <v>0.1618281</v>
      </c>
      <c r="V9" s="25" t="n">
        <v>0.1538383</v>
      </c>
      <c r="W9" s="25" t="n">
        <v>0.1516544</v>
      </c>
      <c r="X9" s="25" t="n">
        <v>0.1671105</v>
      </c>
      <c r="Y9" s="25" t="n">
        <v>0.1627573</v>
      </c>
      <c r="Z9" s="25" t="n">
        <v>0.1748442</v>
      </c>
    </row>
    <row r="10">
      <c r="B10" s="25" t="s">
        <v>30</v>
      </c>
      <c r="C10" s="25" t="n">
        <v>0.2834252</v>
      </c>
      <c r="D10" s="25" t="n">
        <v>0.2718028</v>
      </c>
      <c r="E10" s="25" t="n">
        <v>0.2569081</v>
      </c>
      <c r="F10" s="25" t="n">
        <v>0.2470024</v>
      </c>
      <c r="G10" s="25" t="n">
        <v>0.2405054</v>
      </c>
      <c r="H10" s="25" t="n">
        <v>0.2259743</v>
      </c>
      <c r="I10" s="25" t="n">
        <v>0.2093413</v>
      </c>
      <c r="J10" s="25" t="n">
        <v>0.1887864</v>
      </c>
      <c r="K10" s="25" t="n">
        <v>0.1751833</v>
      </c>
      <c r="L10" s="25" t="n">
        <v>0.166185</v>
      </c>
      <c r="M10" s="25" t="n">
        <v>0.1580525</v>
      </c>
      <c r="N10" s="25" t="n">
        <v>0.1534689</v>
      </c>
      <c r="O10" s="25" t="n">
        <v>0.150039</v>
      </c>
      <c r="P10" s="25" t="n">
        <v>0.1540424</v>
      </c>
      <c r="Q10" s="25" t="n">
        <v>0.1509648</v>
      </c>
      <c r="R10" s="25" t="n">
        <v>0.14505</v>
      </c>
      <c r="S10" s="25" t="n">
        <v>0.1442968</v>
      </c>
      <c r="T10" s="25" t="n">
        <v>0.144245</v>
      </c>
      <c r="U10" s="25" t="n">
        <v>0.1454689</v>
      </c>
      <c r="V10" s="25" t="n">
        <v>0.1421982</v>
      </c>
      <c r="W10" s="25" t="n">
        <v>0.1402776</v>
      </c>
      <c r="X10" s="25" t="n">
        <v>0.141595</v>
      </c>
      <c r="Y10" s="25" t="n">
        <v>0.1386092</v>
      </c>
      <c r="Z10" s="25" t="n">
        <v>0.1364143</v>
      </c>
    </row>
    <row r="11">
      <c r="B11" s="24" t="s">
        <v>31</v>
      </c>
      <c r="C11" s="24" t="n">
        <v>0.542288</v>
      </c>
      <c r="D11" s="24" t="n">
        <v>0.5118083</v>
      </c>
      <c r="E11" s="24" t="n">
        <v>0.4748135</v>
      </c>
      <c r="F11" s="24" t="n">
        <v>0.4373816</v>
      </c>
      <c r="G11" s="24" t="n">
        <v>0.3996364</v>
      </c>
      <c r="H11" s="24" t="n">
        <v>0.3554323</v>
      </c>
      <c r="I11" s="24" t="n">
        <v>0.3145144</v>
      </c>
      <c r="J11" s="24" t="n">
        <v>0.283956</v>
      </c>
      <c r="K11" s="24" t="n">
        <v>0.2566293</v>
      </c>
      <c r="L11" s="24" t="n">
        <v>0.2301452</v>
      </c>
      <c r="M11" s="24" t="n">
        <v>0.2122867</v>
      </c>
      <c r="N11" s="24" t="n">
        <v>0.2091843</v>
      </c>
      <c r="O11" s="24" t="n">
        <v>0.1889493</v>
      </c>
      <c r="P11" s="24" t="n">
        <v>0.173301</v>
      </c>
      <c r="Q11" s="24" t="n">
        <v>0.1563197</v>
      </c>
      <c r="R11" s="24" t="n">
        <v>0.1555789</v>
      </c>
      <c r="S11" s="24" t="n">
        <v>0.1566688</v>
      </c>
      <c r="T11" s="24" t="n">
        <v>0.1562487</v>
      </c>
      <c r="U11" s="24" t="n">
        <v>0.1508712</v>
      </c>
      <c r="V11" s="24" t="n">
        <v>0.1480491</v>
      </c>
      <c r="W11" s="24" t="n">
        <v>0.1398009</v>
      </c>
      <c r="X11" s="24" t="n">
        <v>0.1437805</v>
      </c>
      <c r="Y11" s="24" t="n">
        <v>0.1420209</v>
      </c>
      <c r="Z11" s="24" t="n">
        <v>0.1392101</v>
      </c>
    </row>
    <row r="12">
      <c r="B12" s="8" t="s">
        <v>32</v>
      </c>
    </row>
    <row r="15">
      <c r="B15" s="1" t="s">
        <v>46</v>
      </c>
    </row>
    <row r="16">
      <c r="B16" s="5" t="s">
        <v>63</v>
      </c>
    </row>
    <row r="17">
      <c r="B17" s="7" t="s">
        <v>3</v>
      </c>
      <c r="C17" s="7" t="s">
        <v>4</v>
      </c>
      <c r="D17" s="7" t="s">
        <v>5</v>
      </c>
      <c r="E17" s="7" t="s">
        <v>6</v>
      </c>
      <c r="F17" s="7" t="s">
        <v>7</v>
      </c>
      <c r="G17" s="7" t="s">
        <v>8</v>
      </c>
      <c r="H17" s="7" t="s">
        <v>9</v>
      </c>
      <c r="I17" s="7" t="s">
        <v>10</v>
      </c>
      <c r="J17" s="7" t="s">
        <v>11</v>
      </c>
      <c r="K17" s="7" t="s">
        <v>12</v>
      </c>
      <c r="L17" s="7" t="s">
        <v>13</v>
      </c>
      <c r="M17" s="7" t="s">
        <v>14</v>
      </c>
      <c r="N17" s="7" t="s">
        <v>15</v>
      </c>
      <c r="O17" s="7" t="s">
        <v>16</v>
      </c>
      <c r="P17" s="7" t="s">
        <v>17</v>
      </c>
      <c r="Q17" s="7" t="s">
        <v>18</v>
      </c>
      <c r="R17" s="7" t="s">
        <v>19</v>
      </c>
      <c r="S17" s="7" t="s">
        <v>20</v>
      </c>
      <c r="T17" s="7" t="s">
        <v>21</v>
      </c>
      <c r="U17" s="7" t="s">
        <v>22</v>
      </c>
      <c r="V17" s="7" t="s">
        <v>23</v>
      </c>
      <c r="W17" s="7" t="s">
        <v>24</v>
      </c>
      <c r="X17" s="7" t="s">
        <v>25</v>
      </c>
      <c r="Y17" s="7" t="s">
        <v>26</v>
      </c>
      <c r="Z17" s="7" t="s">
        <v>27</v>
      </c>
    </row>
    <row r="18">
      <c r="B18" s="24" t="s">
        <v>28</v>
      </c>
      <c r="C18" s="24" t="n">
        <v>1</v>
      </c>
      <c r="D18" s="24" t="n">
        <v>1</v>
      </c>
      <c r="E18" s="24" t="n">
        <v>1</v>
      </c>
      <c r="F18" s="24" t="n">
        <v>1</v>
      </c>
      <c r="G18" s="24" t="n">
        <v>1</v>
      </c>
      <c r="H18" s="24" t="n">
        <v>1</v>
      </c>
      <c r="I18" s="24" t="n">
        <v>1</v>
      </c>
      <c r="J18" s="24" t="n">
        <v>1</v>
      </c>
      <c r="K18" s="24" t="n">
        <v>1</v>
      </c>
      <c r="L18" s="24" t="n">
        <v>1</v>
      </c>
      <c r="M18" s="24" t="n">
        <v>1</v>
      </c>
      <c r="N18" s="24" t="n">
        <v>1</v>
      </c>
      <c r="O18" s="24" t="n">
        <v>1</v>
      </c>
      <c r="P18" s="24" t="n">
        <v>1</v>
      </c>
      <c r="Q18" s="24" t="n">
        <v>1</v>
      </c>
      <c r="R18" s="24" t="n">
        <v>1</v>
      </c>
      <c r="S18" s="24" t="n">
        <v>1</v>
      </c>
      <c r="T18" s="24" t="n">
        <v>1</v>
      </c>
      <c r="U18" s="24" t="n">
        <v>1</v>
      </c>
      <c r="V18" s="24" t="n">
        <v>1</v>
      </c>
      <c r="W18" s="24" t="n">
        <v>1</v>
      </c>
      <c r="X18" s="24" t="n">
        <v>1</v>
      </c>
      <c r="Y18" s="24" t="n">
        <v>1</v>
      </c>
      <c r="Z18" s="24" t="n">
        <v>1</v>
      </c>
    </row>
    <row r="19">
      <c r="B19" s="25" t="s">
        <v>29</v>
      </c>
      <c r="C19" s="25" t="n">
        <v>0.2761456</v>
      </c>
      <c r="D19" s="25" t="n">
        <v>0.2836536</v>
      </c>
      <c r="E19" s="25" t="n">
        <v>0.2810273</v>
      </c>
      <c r="F19" s="25" t="n">
        <v>0.2786156</v>
      </c>
      <c r="G19" s="25" t="n">
        <v>0.2730376</v>
      </c>
      <c r="H19" s="25" t="n">
        <v>0.2785468</v>
      </c>
      <c r="I19" s="25" t="n">
        <v>0.2726061</v>
      </c>
      <c r="J19" s="25" t="n">
        <v>0.267986</v>
      </c>
      <c r="K19" s="25" t="n">
        <v>0.2506666</v>
      </c>
      <c r="L19" s="25" t="n">
        <v>0.2473664</v>
      </c>
      <c r="M19" s="25" t="n">
        <v>0.2453056</v>
      </c>
      <c r="N19" s="25" t="n">
        <v>0.2375775</v>
      </c>
      <c r="O19" s="25" t="n">
        <v>0.2385771</v>
      </c>
      <c r="P19" s="25" t="n">
        <v>0.2305693</v>
      </c>
      <c r="Q19" s="25" t="n">
        <v>0.2307347</v>
      </c>
      <c r="R19" s="25" t="n">
        <v>0.2203103</v>
      </c>
      <c r="S19" s="25" t="n">
        <v>0.2179177</v>
      </c>
      <c r="T19" s="25" t="n">
        <v>0.2085084</v>
      </c>
      <c r="U19" s="25" t="n">
        <v>0.2043598</v>
      </c>
      <c r="V19" s="25" t="n">
        <v>0.1984622</v>
      </c>
      <c r="W19" s="25" t="n">
        <v>0.1992667</v>
      </c>
      <c r="X19" s="25" t="n">
        <v>0.2119961</v>
      </c>
      <c r="Y19" s="25" t="n">
        <v>0.2103014</v>
      </c>
      <c r="Z19" s="25" t="n">
        <v>0.2245902</v>
      </c>
    </row>
    <row r="20">
      <c r="B20" s="25" t="s">
        <v>30</v>
      </c>
      <c r="C20" s="25" t="n">
        <v>0.4679154</v>
      </c>
      <c r="D20" s="25" t="n">
        <v>0.4651275</v>
      </c>
      <c r="E20" s="25" t="n">
        <v>0.4693223</v>
      </c>
      <c r="F20" s="25" t="n">
        <v>0.4771822</v>
      </c>
      <c r="G20" s="25" t="n">
        <v>0.4904679</v>
      </c>
      <c r="H20" s="25" t="n">
        <v>0.4947432</v>
      </c>
      <c r="I20" s="25" t="n">
        <v>0.5041488</v>
      </c>
      <c r="J20" s="25" t="n">
        <v>0.5051619</v>
      </c>
      <c r="K20" s="25" t="n">
        <v>0.519076</v>
      </c>
      <c r="L20" s="25" t="n">
        <v>0.5291676</v>
      </c>
      <c r="M20" s="25" t="n">
        <v>0.534486</v>
      </c>
      <c r="N20" s="25" t="n">
        <v>0.5361658</v>
      </c>
      <c r="O20" s="25" t="n">
        <v>0.5461508</v>
      </c>
      <c r="P20" s="25" t="n">
        <v>0.56663</v>
      </c>
      <c r="Q20" s="25" t="n">
        <v>0.5763409</v>
      </c>
      <c r="R20" s="25" t="n">
        <v>0.5791164</v>
      </c>
      <c r="S20" s="25" t="n">
        <v>0.579478</v>
      </c>
      <c r="T20" s="25" t="n">
        <v>0.5881797</v>
      </c>
      <c r="U20" s="25" t="n">
        <v>0.5968255</v>
      </c>
      <c r="V20" s="25" t="n">
        <v>0.6010944</v>
      </c>
      <c r="W20" s="25" t="n">
        <v>0.6070942</v>
      </c>
      <c r="X20" s="25" t="n">
        <v>0.5967417</v>
      </c>
      <c r="Y20" s="25" t="n">
        <v>0.5990296</v>
      </c>
      <c r="Z20" s="25" t="n">
        <v>0.5922474</v>
      </c>
    </row>
    <row r="21">
      <c r="B21" s="24" t="s">
        <v>31</v>
      </c>
      <c r="C21" s="24" t="n">
        <v>0.255939</v>
      </c>
      <c r="D21" s="24" t="n">
        <v>0.2512189</v>
      </c>
      <c r="E21" s="24" t="n">
        <v>0.2496503</v>
      </c>
      <c r="F21" s="24" t="n">
        <v>0.2442023</v>
      </c>
      <c r="G21" s="24" t="n">
        <v>0.2364944</v>
      </c>
      <c r="H21" s="24" t="n">
        <v>0.22671</v>
      </c>
      <c r="I21" s="24" t="n">
        <v>0.2232452</v>
      </c>
      <c r="J21" s="24" t="n">
        <v>0.2268521</v>
      </c>
      <c r="K21" s="24" t="n">
        <v>0.2302575</v>
      </c>
      <c r="L21" s="24" t="n">
        <v>0.223466</v>
      </c>
      <c r="M21" s="24" t="n">
        <v>0.2202084</v>
      </c>
      <c r="N21" s="24" t="n">
        <v>0.2262566</v>
      </c>
      <c r="O21" s="24" t="n">
        <v>0.2152721</v>
      </c>
      <c r="P21" s="24" t="n">
        <v>0.2028007</v>
      </c>
      <c r="Q21" s="24" t="n">
        <v>0.1929244</v>
      </c>
      <c r="R21" s="24" t="n">
        <v>0.2005733</v>
      </c>
      <c r="S21" s="24" t="n">
        <v>0.2026043</v>
      </c>
      <c r="T21" s="24" t="n">
        <v>0.2033119</v>
      </c>
      <c r="U21" s="24" t="n">
        <v>0.1988147</v>
      </c>
      <c r="V21" s="24" t="n">
        <v>0.2004434</v>
      </c>
      <c r="W21" s="24" t="n">
        <v>0.1936392</v>
      </c>
      <c r="X21" s="24" t="n">
        <v>0.1912622</v>
      </c>
      <c r="Y21" s="24" t="n">
        <v>0.190669</v>
      </c>
      <c r="Z21" s="24" t="n">
        <v>0.1831624</v>
      </c>
    </row>
    <row r="22">
      <c r="B22" s="8" t="s">
        <v>32</v>
      </c>
    </row>
    <row r="25">
      <c r="B25" s="1" t="s">
        <v>48</v>
      </c>
    </row>
    <row r="26">
      <c r="B26" s="5" t="s">
        <v>64</v>
      </c>
    </row>
    <row r="27">
      <c r="B27" s="7" t="s">
        <v>3</v>
      </c>
      <c r="C27" s="7" t="s">
        <v>4</v>
      </c>
      <c r="D27" s="7" t="s">
        <v>5</v>
      </c>
      <c r="E27" s="7" t="s">
        <v>6</v>
      </c>
      <c r="F27" s="7" t="s">
        <v>7</v>
      </c>
      <c r="G27" s="7" t="s">
        <v>8</v>
      </c>
      <c r="H27" s="7" t="s">
        <v>9</v>
      </c>
      <c r="I27" s="7" t="s">
        <v>10</v>
      </c>
      <c r="J27" s="7" t="s">
        <v>11</v>
      </c>
      <c r="K27" s="7" t="s">
        <v>12</v>
      </c>
      <c r="L27" s="7" t="s">
        <v>13</v>
      </c>
      <c r="M27" s="7" t="s">
        <v>14</v>
      </c>
      <c r="N27" s="7" t="s">
        <v>15</v>
      </c>
      <c r="O27" s="7" t="s">
        <v>16</v>
      </c>
      <c r="P27" s="7" t="s">
        <v>17</v>
      </c>
      <c r="Q27" s="7" t="s">
        <v>18</v>
      </c>
      <c r="R27" s="7" t="s">
        <v>19</v>
      </c>
      <c r="S27" s="7" t="s">
        <v>20</v>
      </c>
      <c r="T27" s="7" t="s">
        <v>21</v>
      </c>
      <c r="U27" s="7" t="s">
        <v>22</v>
      </c>
      <c r="V27" s="7" t="s">
        <v>23</v>
      </c>
      <c r="W27" s="7" t="s">
        <v>24</v>
      </c>
      <c r="X27" s="7" t="s">
        <v>25</v>
      </c>
      <c r="Y27" s="7" t="s">
        <v>26</v>
      </c>
      <c r="Z27" s="7" t="s">
        <v>27</v>
      </c>
    </row>
    <row r="28">
      <c r="B28" s="26" t="s">
        <v>28</v>
      </c>
      <c r="C28" s="26" t="n">
        <v>1840000</v>
      </c>
      <c r="D28" s="26" t="n">
        <v>1770000</v>
      </c>
      <c r="E28" s="26" t="n">
        <v>1660000</v>
      </c>
      <c r="F28" s="26" t="n">
        <v>1570000</v>
      </c>
      <c r="G28" s="26" t="n">
        <v>1480000</v>
      </c>
      <c r="H28" s="26" t="n">
        <v>1380000</v>
      </c>
      <c r="I28" s="26" t="n">
        <v>1260000</v>
      </c>
      <c r="J28" s="26" t="n">
        <v>1130000</v>
      </c>
      <c r="K28" s="26" t="n">
        <v>1030000</v>
      </c>
      <c r="L28" s="26" t="n">
        <v>960000</v>
      </c>
      <c r="M28" s="26" t="n">
        <v>910000</v>
      </c>
      <c r="N28" s="26" t="n">
        <v>880000</v>
      </c>
      <c r="O28" s="26" t="n">
        <v>850000</v>
      </c>
      <c r="P28" s="26" t="n">
        <v>850000</v>
      </c>
      <c r="Q28" s="26" t="n">
        <v>820000</v>
      </c>
      <c r="R28" s="26" t="n">
        <v>790000</v>
      </c>
      <c r="S28" s="26" t="n">
        <v>790000</v>
      </c>
      <c r="T28" s="26" t="n">
        <v>790000</v>
      </c>
      <c r="U28" s="26" t="n">
        <v>780000</v>
      </c>
      <c r="V28" s="26" t="n">
        <v>760000</v>
      </c>
      <c r="W28" s="26" t="n">
        <v>750000</v>
      </c>
      <c r="X28" s="26" t="n">
        <v>780000</v>
      </c>
      <c r="Y28" s="26" t="n">
        <v>760000</v>
      </c>
      <c r="Z28" s="26" t="n">
        <v>770000</v>
      </c>
    </row>
    <row r="29">
      <c r="B29" s="23" t="s">
        <v>29</v>
      </c>
      <c r="C29" s="23" t="n">
        <v>510000</v>
      </c>
      <c r="D29" s="23" t="n">
        <v>500000</v>
      </c>
      <c r="E29" s="23" t="n">
        <v>470000</v>
      </c>
      <c r="F29" s="23" t="n">
        <v>440000</v>
      </c>
      <c r="G29" s="23" t="n">
        <v>400000</v>
      </c>
      <c r="H29" s="23" t="n">
        <v>380000</v>
      </c>
      <c r="I29" s="23" t="n">
        <v>340000</v>
      </c>
      <c r="J29" s="23" t="n">
        <v>300000</v>
      </c>
      <c r="K29" s="23" t="n">
        <v>260000</v>
      </c>
      <c r="L29" s="23" t="n">
        <v>240000</v>
      </c>
      <c r="M29" s="23" t="n">
        <v>220000</v>
      </c>
      <c r="N29" s="23" t="n">
        <v>210000</v>
      </c>
      <c r="O29" s="23" t="n">
        <v>200000</v>
      </c>
      <c r="P29" s="23" t="n">
        <v>200000</v>
      </c>
      <c r="Q29" s="23" t="n">
        <v>190000</v>
      </c>
      <c r="R29" s="23" t="n">
        <v>170000</v>
      </c>
      <c r="S29" s="23" t="n">
        <v>170000</v>
      </c>
      <c r="T29" s="23" t="n">
        <v>160000</v>
      </c>
      <c r="U29" s="23" t="n">
        <v>160000</v>
      </c>
      <c r="V29" s="23" t="n">
        <v>150000</v>
      </c>
      <c r="W29" s="23" t="n">
        <v>150000</v>
      </c>
      <c r="X29" s="23" t="n">
        <v>160000</v>
      </c>
      <c r="Y29" s="23" t="n">
        <v>160000</v>
      </c>
      <c r="Z29" s="23" t="n">
        <v>170000</v>
      </c>
    </row>
    <row r="30">
      <c r="B30" s="23" t="s">
        <v>30</v>
      </c>
      <c r="C30" s="23" t="n">
        <v>860000</v>
      </c>
      <c r="D30" s="23" t="n">
        <v>820000</v>
      </c>
      <c r="E30" s="23" t="n">
        <v>780000</v>
      </c>
      <c r="F30" s="23" t="n">
        <v>750000</v>
      </c>
      <c r="G30" s="23" t="n">
        <v>730000</v>
      </c>
      <c r="H30" s="23" t="n">
        <v>680000</v>
      </c>
      <c r="I30" s="23" t="n">
        <v>630000</v>
      </c>
      <c r="J30" s="23" t="n">
        <v>570000</v>
      </c>
      <c r="K30" s="23" t="n">
        <v>530000</v>
      </c>
      <c r="L30" s="23" t="n">
        <v>510000</v>
      </c>
      <c r="M30" s="23" t="n">
        <v>490000</v>
      </c>
      <c r="N30" s="23" t="n">
        <v>470000</v>
      </c>
      <c r="O30" s="23" t="n">
        <v>470000</v>
      </c>
      <c r="P30" s="23" t="n">
        <v>480000</v>
      </c>
      <c r="Q30" s="23" t="n">
        <v>470000</v>
      </c>
      <c r="R30" s="23" t="n">
        <v>460000</v>
      </c>
      <c r="S30" s="23" t="n">
        <v>460000</v>
      </c>
      <c r="T30" s="23" t="n">
        <v>460000</v>
      </c>
      <c r="U30" s="23" t="n">
        <v>470000</v>
      </c>
      <c r="V30" s="23" t="n">
        <v>460000</v>
      </c>
      <c r="W30" s="23" t="n">
        <v>450000</v>
      </c>
      <c r="X30" s="23" t="n">
        <v>460000</v>
      </c>
      <c r="Y30" s="23" t="n">
        <v>460000</v>
      </c>
      <c r="Z30" s="23" t="n">
        <v>460000</v>
      </c>
    </row>
    <row r="31">
      <c r="B31" s="26" t="s">
        <v>31</v>
      </c>
      <c r="C31" s="26" t="n">
        <v>470000</v>
      </c>
      <c r="D31" s="26" t="n">
        <v>450000</v>
      </c>
      <c r="E31" s="26" t="n">
        <v>410000</v>
      </c>
      <c r="F31" s="26" t="n">
        <v>380000</v>
      </c>
      <c r="G31" s="26" t="n">
        <v>350000</v>
      </c>
      <c r="H31" s="26" t="n">
        <v>310000</v>
      </c>
      <c r="I31" s="26" t="n">
        <v>280000</v>
      </c>
      <c r="J31" s="26" t="n">
        <v>260000</v>
      </c>
      <c r="K31" s="26" t="n">
        <v>240000</v>
      </c>
      <c r="L31" s="26" t="n">
        <v>210000</v>
      </c>
      <c r="M31" s="26" t="n">
        <v>200000</v>
      </c>
      <c r="N31" s="26" t="n">
        <v>200000</v>
      </c>
      <c r="O31" s="26" t="n">
        <v>180000</v>
      </c>
      <c r="P31" s="26" t="n">
        <v>170000</v>
      </c>
      <c r="Q31" s="26" t="n">
        <v>160000</v>
      </c>
      <c r="R31" s="26" t="n">
        <v>160000</v>
      </c>
      <c r="S31" s="26" t="n">
        <v>160000</v>
      </c>
      <c r="T31" s="26" t="n">
        <v>160000</v>
      </c>
      <c r="U31" s="26" t="n">
        <v>160000</v>
      </c>
      <c r="V31" s="26" t="n">
        <v>150000</v>
      </c>
      <c r="W31" s="26" t="n">
        <v>150000</v>
      </c>
      <c r="X31" s="26" t="n">
        <v>150000</v>
      </c>
      <c r="Y31" s="26" t="n">
        <v>150000</v>
      </c>
      <c r="Z31" s="26" t="n">
        <v>140000</v>
      </c>
    </row>
    <row r="32">
      <c r="B32" s="8" t="s">
        <v>32</v>
      </c>
    </row>
    <row r="35">
      <c r="B35" s="1" t="s">
        <v>37</v>
      </c>
    </row>
    <row r="36">
      <c r="B36" s="5" t="s">
        <v>38</v>
      </c>
    </row>
    <row r="37">
      <c r="B37" s="7" t="s">
        <v>3</v>
      </c>
      <c r="C37" s="7" t="s">
        <v>4</v>
      </c>
      <c r="D37" s="7" t="s">
        <v>5</v>
      </c>
      <c r="E37" s="7" t="s">
        <v>6</v>
      </c>
      <c r="F37" s="7" t="s">
        <v>7</v>
      </c>
      <c r="G37" s="7" t="s">
        <v>8</v>
      </c>
      <c r="H37" s="7" t="s">
        <v>9</v>
      </c>
      <c r="I37" s="7" t="s">
        <v>10</v>
      </c>
      <c r="J37" s="7" t="s">
        <v>11</v>
      </c>
      <c r="K37" s="7" t="s">
        <v>12</v>
      </c>
      <c r="L37" s="7" t="s">
        <v>13</v>
      </c>
      <c r="M37" s="7" t="s">
        <v>14</v>
      </c>
      <c r="N37" s="7" t="s">
        <v>15</v>
      </c>
      <c r="O37" s="7" t="s">
        <v>16</v>
      </c>
      <c r="P37" s="7" t="s">
        <v>17</v>
      </c>
      <c r="Q37" s="7" t="s">
        <v>18</v>
      </c>
      <c r="R37" s="7" t="s">
        <v>19</v>
      </c>
      <c r="S37" s="7" t="s">
        <v>20</v>
      </c>
      <c r="T37" s="7" t="s">
        <v>21</v>
      </c>
      <c r="U37" s="7" t="s">
        <v>22</v>
      </c>
      <c r="V37" s="7" t="s">
        <v>23</v>
      </c>
      <c r="W37" s="7" t="s">
        <v>24</v>
      </c>
      <c r="X37" s="7" t="s">
        <v>25</v>
      </c>
      <c r="Y37" s="7" t="s">
        <v>26</v>
      </c>
      <c r="Z37" s="7" t="s">
        <v>27</v>
      </c>
    </row>
    <row r="38">
      <c r="B38" s="26" t="s">
        <v>28</v>
      </c>
      <c r="C38" s="26" t="n">
        <v>8299</v>
      </c>
      <c r="D38" s="26" t="n">
        <v>8105</v>
      </c>
      <c r="E38" s="26" t="n">
        <v>7698</v>
      </c>
      <c r="F38" s="26" t="n">
        <v>7579</v>
      </c>
      <c r="G38" s="26" t="n">
        <v>7626</v>
      </c>
      <c r="H38" s="26" t="n">
        <v>8095</v>
      </c>
      <c r="I38" s="26" t="n">
        <v>11023</v>
      </c>
      <c r="J38" s="26" t="n">
        <v>14003</v>
      </c>
      <c r="K38" s="26" t="n">
        <v>16458</v>
      </c>
      <c r="L38" s="26" t="n">
        <v>16157</v>
      </c>
      <c r="M38" s="26" t="n">
        <v>15337</v>
      </c>
      <c r="N38" s="26" t="n">
        <v>15092</v>
      </c>
      <c r="O38" s="26" t="n">
        <v>14739</v>
      </c>
      <c r="P38" s="26" t="n">
        <v>14686</v>
      </c>
      <c r="Q38" s="26" t="n">
        <v>14442</v>
      </c>
      <c r="R38" s="26" t="n">
        <v>13385</v>
      </c>
      <c r="S38" s="26" t="n">
        <v>12152</v>
      </c>
      <c r="T38" s="26" t="n">
        <v>10750</v>
      </c>
      <c r="U38" s="26" t="n">
        <v>10277</v>
      </c>
      <c r="V38" s="26" t="n">
        <v>9795</v>
      </c>
      <c r="W38" s="26" t="n">
        <v>9596</v>
      </c>
      <c r="X38" s="26" t="n">
        <v>9369</v>
      </c>
      <c r="Y38" s="26" t="n">
        <v>9521</v>
      </c>
      <c r="Z38" s="26" t="n">
        <v>9346</v>
      </c>
    </row>
    <row r="39">
      <c r="B39" s="23" t="s">
        <v>29</v>
      </c>
      <c r="C39" s="23" t="n">
        <v>2277</v>
      </c>
      <c r="D39" s="23" t="n">
        <v>2168</v>
      </c>
      <c r="E39" s="23" t="n">
        <v>1980</v>
      </c>
      <c r="F39" s="23" t="n">
        <v>1921</v>
      </c>
      <c r="G39" s="23" t="n">
        <v>1858</v>
      </c>
      <c r="H39" s="23" t="n">
        <v>1967</v>
      </c>
      <c r="I39" s="23" t="n">
        <v>2708</v>
      </c>
      <c r="J39" s="23" t="n">
        <v>3414</v>
      </c>
      <c r="K39" s="23" t="n">
        <v>3963</v>
      </c>
      <c r="L39" s="23" t="n">
        <v>3771</v>
      </c>
      <c r="M39" s="23" t="n">
        <v>3543</v>
      </c>
      <c r="N39" s="23" t="n">
        <v>3498</v>
      </c>
      <c r="O39" s="23" t="n">
        <v>3443</v>
      </c>
      <c r="P39" s="23" t="n">
        <v>3417</v>
      </c>
      <c r="Q39" s="23" t="n">
        <v>3364</v>
      </c>
      <c r="R39" s="23" t="n">
        <v>3103</v>
      </c>
      <c r="S39" s="23" t="n">
        <v>2851</v>
      </c>
      <c r="T39" s="23" t="n">
        <v>2504</v>
      </c>
      <c r="U39" s="23" t="n">
        <v>2386</v>
      </c>
      <c r="V39" s="23" t="n">
        <v>2174</v>
      </c>
      <c r="W39" s="23" t="n">
        <v>2122</v>
      </c>
      <c r="X39" s="23" t="n">
        <v>1974</v>
      </c>
      <c r="Y39" s="23" t="n">
        <v>2031</v>
      </c>
      <c r="Z39" s="23" t="n">
        <v>1947</v>
      </c>
    </row>
    <row r="40">
      <c r="B40" s="23" t="s">
        <v>30</v>
      </c>
      <c r="C40" s="23" t="n">
        <v>6205</v>
      </c>
      <c r="D40" s="23" t="n">
        <v>6129</v>
      </c>
      <c r="E40" s="23" t="n">
        <v>5809</v>
      </c>
      <c r="F40" s="23" t="n">
        <v>5759</v>
      </c>
      <c r="G40" s="23" t="n">
        <v>5727</v>
      </c>
      <c r="H40" s="23" t="n">
        <v>6101</v>
      </c>
      <c r="I40" s="23" t="n">
        <v>8251</v>
      </c>
      <c r="J40" s="23" t="n">
        <v>10399</v>
      </c>
      <c r="K40" s="23" t="n">
        <v>12170</v>
      </c>
      <c r="L40" s="23" t="n">
        <v>11917</v>
      </c>
      <c r="M40" s="23" t="n">
        <v>11315</v>
      </c>
      <c r="N40" s="23" t="n">
        <v>11108</v>
      </c>
      <c r="O40" s="23" t="n">
        <v>10812</v>
      </c>
      <c r="P40" s="23" t="n">
        <v>10774</v>
      </c>
      <c r="Q40" s="23" t="n">
        <v>10526</v>
      </c>
      <c r="R40" s="23" t="n">
        <v>9767</v>
      </c>
      <c r="S40" s="23" t="n">
        <v>8854</v>
      </c>
      <c r="T40" s="23" t="n">
        <v>7834</v>
      </c>
      <c r="U40" s="23" t="n">
        <v>7432</v>
      </c>
      <c r="V40" s="23" t="n">
        <v>7003</v>
      </c>
      <c r="W40" s="23" t="n">
        <v>6854</v>
      </c>
      <c r="X40" s="23" t="n">
        <v>6647</v>
      </c>
      <c r="Y40" s="23" t="n">
        <v>6808</v>
      </c>
      <c r="Z40" s="23" t="n">
        <v>6661</v>
      </c>
    </row>
    <row r="41">
      <c r="B41" s="26" t="s">
        <v>31</v>
      </c>
      <c r="C41" s="26" t="n">
        <v>2322</v>
      </c>
      <c r="D41" s="26" t="n">
        <v>2189</v>
      </c>
      <c r="E41" s="26" t="n">
        <v>2082</v>
      </c>
      <c r="F41" s="26" t="n">
        <v>2039</v>
      </c>
      <c r="G41" s="26" t="n">
        <v>2131</v>
      </c>
      <c r="H41" s="26" t="n">
        <v>2252</v>
      </c>
      <c r="I41" s="26" t="n">
        <v>3111</v>
      </c>
      <c r="J41" s="26" t="n">
        <v>4060</v>
      </c>
      <c r="K41" s="26" t="n">
        <v>4828</v>
      </c>
      <c r="L41" s="26" t="n">
        <v>4778</v>
      </c>
      <c r="M41" s="26" t="n">
        <v>4538</v>
      </c>
      <c r="N41" s="26" t="n">
        <v>4504</v>
      </c>
      <c r="O41" s="26" t="n">
        <v>4461</v>
      </c>
      <c r="P41" s="26" t="n">
        <v>4469</v>
      </c>
      <c r="Q41" s="26" t="n">
        <v>4471</v>
      </c>
      <c r="R41" s="26" t="n">
        <v>4134</v>
      </c>
      <c r="S41" s="26" t="n">
        <v>3756</v>
      </c>
      <c r="T41" s="26" t="n">
        <v>3296</v>
      </c>
      <c r="U41" s="26" t="n">
        <v>3172</v>
      </c>
      <c r="V41" s="26" t="n">
        <v>3096</v>
      </c>
      <c r="W41" s="26" t="n">
        <v>3039</v>
      </c>
      <c r="X41" s="26" t="n">
        <v>3057</v>
      </c>
      <c r="Y41" s="26" t="n">
        <v>3052</v>
      </c>
      <c r="Z41" s="26" t="n">
        <v>3035</v>
      </c>
    </row>
    <row r="42">
      <c r="B42" s="8" t="s">
        <v>32</v>
      </c>
    </row>
    <row r="45">
      <c r="B45" s="9" t="s">
        <v>39</v>
      </c>
    </row>
    <row r="46">
      <c r="B46" s="10" t="s">
        <v>40</v>
      </c>
    </row>
    <row r="47">
      <c r="B47" s="10" t="s">
        <v>41</v>
      </c>
    </row>
    <row r="48">
      <c r="B48" s="10" t="s">
        <v>42</v>
      </c>
    </row>
    <row r="49">
      <c r="B49" s="1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65</v>
      </c>
    </row>
    <row r="5">
      <c r="B5" s="1" t="s">
        <v>51</v>
      </c>
    </row>
    <row r="6">
      <c r="B6" s="5" t="s">
        <v>66</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28" t="s">
        <v>28</v>
      </c>
      <c r="C8" s="28" t="n">
        <v>0.1051319</v>
      </c>
      <c r="D8" s="28" t="n">
        <v>0.1064605</v>
      </c>
      <c r="E8" s="28" t="n">
        <v>0.1106976</v>
      </c>
      <c r="F8" s="28" t="n">
        <v>0.1097457</v>
      </c>
      <c r="G8" s="28" t="n">
        <v>0.1087875</v>
      </c>
      <c r="H8" s="28" t="n">
        <v>0.1058541</v>
      </c>
      <c r="I8" s="28" t="n">
        <v>0.1079385</v>
      </c>
      <c r="J8" s="28" t="n">
        <v>0.1046018</v>
      </c>
      <c r="K8" s="28" t="n">
        <v>0.1025706</v>
      </c>
      <c r="L8" s="28" t="n">
        <v>0.0969158</v>
      </c>
      <c r="M8" s="28" t="n">
        <v>0.094963</v>
      </c>
      <c r="N8" s="28" t="n">
        <v>0.0973355</v>
      </c>
      <c r="O8" s="28" t="n">
        <v>0.0976812</v>
      </c>
      <c r="P8" s="28" t="n">
        <v>0.0971</v>
      </c>
      <c r="Q8" s="28" t="n">
        <v>0.0910655</v>
      </c>
      <c r="R8" s="28" t="n">
        <v>0.0834757</v>
      </c>
      <c r="S8" s="28" t="n">
        <v>0.085949</v>
      </c>
      <c r="T8" s="28" t="n">
        <v>0.0855868</v>
      </c>
      <c r="U8" s="28" t="n">
        <v>0.0902786</v>
      </c>
      <c r="V8" s="28" t="n">
        <v>0.0907968</v>
      </c>
      <c r="W8" s="28" t="n">
        <v>0.0949221</v>
      </c>
      <c r="X8" s="28" t="n">
        <v>0.101014</v>
      </c>
      <c r="Y8" s="28" t="n">
        <v>0.0999252</v>
      </c>
      <c r="Z8" s="28" t="n">
        <v>0.1057471</v>
      </c>
    </row>
    <row r="9">
      <c r="B9" s="29" t="s">
        <v>29</v>
      </c>
      <c r="C9" s="29" t="n">
        <v>0.141051</v>
      </c>
      <c r="D9" s="29" t="n">
        <v>0.151612</v>
      </c>
      <c r="E9" s="29" t="n">
        <v>0.1642676</v>
      </c>
      <c r="F9" s="29" t="n">
        <v>0.1584571</v>
      </c>
      <c r="G9" s="29" t="n">
        <v>0.1458236</v>
      </c>
      <c r="H9" s="29" t="n">
        <v>0.1308047</v>
      </c>
      <c r="I9" s="29" t="n">
        <v>0.1250716</v>
      </c>
      <c r="J9" s="29" t="n">
        <v>0.1206227</v>
      </c>
      <c r="K9" s="29" t="n">
        <v>0.1120252</v>
      </c>
      <c r="L9" s="29" t="n">
        <v>0.1050383</v>
      </c>
      <c r="M9" s="29" t="n">
        <v>0.1050913</v>
      </c>
      <c r="N9" s="29" t="n">
        <v>0.1079294</v>
      </c>
      <c r="O9" s="29" t="n">
        <v>0.1075611</v>
      </c>
      <c r="P9" s="29" t="n">
        <v>0.1034917</v>
      </c>
      <c r="Q9" s="29" t="n">
        <v>0.0954599</v>
      </c>
      <c r="R9" s="29" t="n">
        <v>0.0838956</v>
      </c>
      <c r="S9" s="29" t="n">
        <v>0.08533</v>
      </c>
      <c r="T9" s="29" t="n">
        <v>0.0818181</v>
      </c>
      <c r="U9" s="29" t="n">
        <v>0.0877595</v>
      </c>
      <c r="V9" s="29" t="n">
        <v>0.0891864</v>
      </c>
      <c r="W9" s="29" t="n">
        <v>0.096576</v>
      </c>
      <c r="X9" s="29" t="n">
        <v>0.1077112</v>
      </c>
      <c r="Y9" s="29" t="n">
        <v>0.1036357</v>
      </c>
      <c r="Z9" s="29" t="n">
        <v>0.1199906</v>
      </c>
    </row>
    <row r="10">
      <c r="B10" s="29" t="s">
        <v>30</v>
      </c>
      <c r="C10" s="29" t="n">
        <v>0.0862364</v>
      </c>
      <c r="D10" s="29" t="n">
        <v>0.0846886</v>
      </c>
      <c r="E10" s="29" t="n">
        <v>0.0893869</v>
      </c>
      <c r="F10" s="29" t="n">
        <v>0.0895768</v>
      </c>
      <c r="G10" s="29" t="n">
        <v>0.095092</v>
      </c>
      <c r="H10" s="29" t="n">
        <v>0.0961072</v>
      </c>
      <c r="I10" s="29" t="n">
        <v>0.1043514</v>
      </c>
      <c r="J10" s="29" t="n">
        <v>0.100477</v>
      </c>
      <c r="K10" s="29" t="n">
        <v>0.0996072</v>
      </c>
      <c r="L10" s="29" t="n">
        <v>0.0945753</v>
      </c>
      <c r="M10" s="29" t="n">
        <v>0.0918388</v>
      </c>
      <c r="N10" s="29" t="n">
        <v>0.0929184</v>
      </c>
      <c r="O10" s="29" t="n">
        <v>0.0943842</v>
      </c>
      <c r="P10" s="29" t="n">
        <v>0.0965894</v>
      </c>
      <c r="Q10" s="29" t="n">
        <v>0.0939752</v>
      </c>
      <c r="R10" s="29" t="n">
        <v>0.0870656</v>
      </c>
      <c r="S10" s="29" t="n">
        <v>0.0900161</v>
      </c>
      <c r="T10" s="29" t="n">
        <v>0.0907629</v>
      </c>
      <c r="U10" s="29" t="n">
        <v>0.0953763</v>
      </c>
      <c r="V10" s="29" t="n">
        <v>0.096032</v>
      </c>
      <c r="W10" s="29" t="n">
        <v>0.0993717</v>
      </c>
      <c r="X10" s="29" t="n">
        <v>0.1029271</v>
      </c>
      <c r="Y10" s="29" t="n">
        <v>0.1004763</v>
      </c>
      <c r="Z10" s="29" t="n">
        <v>0.1037054</v>
      </c>
    </row>
    <row r="11">
      <c r="B11" s="28" t="s">
        <v>31</v>
      </c>
      <c r="C11" s="28" t="n">
        <v>0.1256462</v>
      </c>
      <c r="D11" s="28" t="n">
        <v>0.125503</v>
      </c>
      <c r="E11" s="28" t="n">
        <v>0.1180268</v>
      </c>
      <c r="F11" s="28" t="n">
        <v>0.1193472</v>
      </c>
      <c r="G11" s="28" t="n">
        <v>0.1106118</v>
      </c>
      <c r="H11" s="28" t="n">
        <v>0.1091844</v>
      </c>
      <c r="I11" s="28" t="n">
        <v>0.0999025</v>
      </c>
      <c r="J11" s="28" t="n">
        <v>0.0999928</v>
      </c>
      <c r="K11" s="28" t="n">
        <v>0.1018</v>
      </c>
      <c r="L11" s="28" t="n">
        <v>0.0957611</v>
      </c>
      <c r="M11" s="28" t="n">
        <v>0.0944174</v>
      </c>
      <c r="N11" s="28" t="n">
        <v>0.1004322</v>
      </c>
      <c r="O11" s="28" t="n">
        <v>0.0981366</v>
      </c>
      <c r="P11" s="28" t="n">
        <v>0.0924616</v>
      </c>
      <c r="Q11" s="28" t="n">
        <v>0.0776982</v>
      </c>
      <c r="R11" s="28" t="n">
        <v>0.0718829</v>
      </c>
      <c r="S11" s="28" t="n">
        <v>0.073907</v>
      </c>
      <c r="T11" s="28" t="n">
        <v>0.073024</v>
      </c>
      <c r="U11" s="28" t="n">
        <v>0.0768153</v>
      </c>
      <c r="V11" s="28" t="n">
        <v>0.0760203</v>
      </c>
      <c r="W11" s="28" t="n">
        <v>0.0794649</v>
      </c>
      <c r="X11" s="28" t="n">
        <v>0.0886712</v>
      </c>
      <c r="Y11" s="28" t="n">
        <v>0.0946531</v>
      </c>
      <c r="Z11" s="28" t="n">
        <v>0.0985176</v>
      </c>
    </row>
    <row r="12">
      <c r="B12" s="8" t="s">
        <v>32</v>
      </c>
    </row>
    <row r="15">
      <c r="B15" s="1" t="s">
        <v>53</v>
      </c>
    </row>
    <row r="16">
      <c r="B16" s="5" t="s">
        <v>67</v>
      </c>
    </row>
    <row r="17">
      <c r="B17" s="7" t="s">
        <v>3</v>
      </c>
      <c r="C17" s="7" t="s">
        <v>4</v>
      </c>
      <c r="D17" s="7" t="s">
        <v>5</v>
      </c>
      <c r="E17" s="7" t="s">
        <v>6</v>
      </c>
      <c r="F17" s="7" t="s">
        <v>7</v>
      </c>
      <c r="G17" s="7" t="s">
        <v>8</v>
      </c>
      <c r="H17" s="7" t="s">
        <v>9</v>
      </c>
      <c r="I17" s="7" t="s">
        <v>10</v>
      </c>
      <c r="J17" s="7" t="s">
        <v>11</v>
      </c>
      <c r="K17" s="7" t="s">
        <v>12</v>
      </c>
      <c r="L17" s="7" t="s">
        <v>13</v>
      </c>
      <c r="M17" s="7" t="s">
        <v>14</v>
      </c>
      <c r="N17" s="7" t="s">
        <v>15</v>
      </c>
      <c r="O17" s="7" t="s">
        <v>16</v>
      </c>
      <c r="P17" s="7" t="s">
        <v>17</v>
      </c>
      <c r="Q17" s="7" t="s">
        <v>18</v>
      </c>
      <c r="R17" s="7" t="s">
        <v>19</v>
      </c>
      <c r="S17" s="7" t="s">
        <v>20</v>
      </c>
      <c r="T17" s="7" t="s">
        <v>21</v>
      </c>
      <c r="U17" s="7" t="s">
        <v>22</v>
      </c>
      <c r="V17" s="7" t="s">
        <v>23</v>
      </c>
      <c r="W17" s="7" t="s">
        <v>24</v>
      </c>
      <c r="X17" s="7" t="s">
        <v>25</v>
      </c>
      <c r="Y17" s="7" t="s">
        <v>26</v>
      </c>
      <c r="Z17" s="7" t="s">
        <v>27</v>
      </c>
    </row>
    <row r="18">
      <c r="B18" s="28" t="s">
        <v>28</v>
      </c>
      <c r="C18" s="28" t="n">
        <v>1</v>
      </c>
      <c r="D18" s="28" t="n">
        <v>1</v>
      </c>
      <c r="E18" s="28" t="n">
        <v>1</v>
      </c>
      <c r="F18" s="28" t="n">
        <v>1</v>
      </c>
      <c r="G18" s="28" t="n">
        <v>1</v>
      </c>
      <c r="H18" s="28" t="n">
        <v>1</v>
      </c>
      <c r="I18" s="28" t="n">
        <v>1</v>
      </c>
      <c r="J18" s="28" t="n">
        <v>1</v>
      </c>
      <c r="K18" s="28" t="n">
        <v>1</v>
      </c>
      <c r="L18" s="28" t="n">
        <v>1</v>
      </c>
      <c r="M18" s="28" t="n">
        <v>1</v>
      </c>
      <c r="N18" s="28" t="n">
        <v>1</v>
      </c>
      <c r="O18" s="28" t="n">
        <v>1</v>
      </c>
      <c r="P18" s="28" t="n">
        <v>1</v>
      </c>
      <c r="Q18" s="28" t="n">
        <v>1</v>
      </c>
      <c r="R18" s="28" t="n">
        <v>1</v>
      </c>
      <c r="S18" s="28" t="n">
        <v>1</v>
      </c>
      <c r="T18" s="28" t="n">
        <v>1</v>
      </c>
      <c r="U18" s="28" t="n">
        <v>1</v>
      </c>
      <c r="V18" s="28" t="n">
        <v>1</v>
      </c>
      <c r="W18" s="28" t="n">
        <v>1</v>
      </c>
      <c r="X18" s="28" t="n">
        <v>1</v>
      </c>
      <c r="Y18" s="28" t="n">
        <v>1</v>
      </c>
      <c r="Z18" s="28" t="n">
        <v>1</v>
      </c>
    </row>
    <row r="19">
      <c r="B19" s="29" t="s">
        <v>29</v>
      </c>
      <c r="C19" s="29" t="n">
        <v>0.295167</v>
      </c>
      <c r="D19" s="29" t="n">
        <v>0.312226</v>
      </c>
      <c r="E19" s="29" t="n">
        <v>0.3233167</v>
      </c>
      <c r="F19" s="29" t="n">
        <v>0.3131143</v>
      </c>
      <c r="G19" s="29" t="n">
        <v>0.2892711</v>
      </c>
      <c r="H19" s="29" t="n">
        <v>0.2647169</v>
      </c>
      <c r="I19" s="29" t="n">
        <v>0.2447669</v>
      </c>
      <c r="J19" s="29" t="n">
        <v>0.2401458</v>
      </c>
      <c r="K19" s="29" t="n">
        <v>0.2241205</v>
      </c>
      <c r="L19" s="29" t="n">
        <v>0.2193285</v>
      </c>
      <c r="M19" s="29" t="n">
        <v>0.2213094</v>
      </c>
      <c r="N19" s="29" t="n">
        <v>0.2196712</v>
      </c>
      <c r="O19" s="29" t="n">
        <v>0.2161296</v>
      </c>
      <c r="P19" s="29" t="n">
        <v>0.2081171</v>
      </c>
      <c r="Q19" s="29" t="n">
        <v>0.2033703</v>
      </c>
      <c r="R19" s="29" t="n">
        <v>0.1939004</v>
      </c>
      <c r="S19" s="29" t="n">
        <v>0.1899029</v>
      </c>
      <c r="T19" s="29" t="n">
        <v>0.1815789</v>
      </c>
      <c r="U19" s="29" t="n">
        <v>0.1836578</v>
      </c>
      <c r="V19" s="29" t="n">
        <v>0.1843538</v>
      </c>
      <c r="W19" s="29" t="n">
        <v>0.1902182</v>
      </c>
      <c r="X19" s="29" t="n">
        <v>0.1984924</v>
      </c>
      <c r="Y19" s="29" t="n">
        <v>0.1926093</v>
      </c>
      <c r="Z19" s="29" t="n">
        <v>0.2099035</v>
      </c>
    </row>
    <row r="20">
      <c r="B20" s="29" t="s">
        <v>30</v>
      </c>
      <c r="C20" s="29" t="n">
        <v>0.4975762</v>
      </c>
      <c r="D20" s="29" t="n">
        <v>0.4825901</v>
      </c>
      <c r="E20" s="29" t="n">
        <v>0.4903466</v>
      </c>
      <c r="F20" s="29" t="n">
        <v>0.495903</v>
      </c>
      <c r="G20" s="29" t="n">
        <v>0.5313376</v>
      </c>
      <c r="H20" s="29" t="n">
        <v>0.5524456</v>
      </c>
      <c r="I20" s="29" t="n">
        <v>0.5888213</v>
      </c>
      <c r="J20" s="29" t="n">
        <v>0.5856396</v>
      </c>
      <c r="K20" s="29" t="n">
        <v>0.5923939</v>
      </c>
      <c r="L20" s="29" t="n">
        <v>0.5964575</v>
      </c>
      <c r="M20" s="29" t="n">
        <v>0.5920187</v>
      </c>
      <c r="N20" s="29" t="n">
        <v>0.5844395</v>
      </c>
      <c r="O20" s="29" t="n">
        <v>0.591271</v>
      </c>
      <c r="P20" s="29" t="n">
        <v>0.6071423</v>
      </c>
      <c r="Q20" s="29" t="n">
        <v>0.6287251</v>
      </c>
      <c r="R20" s="29" t="n">
        <v>0.6364458</v>
      </c>
      <c r="S20" s="29" t="n">
        <v>0.640662</v>
      </c>
      <c r="T20" s="29" t="n">
        <v>0.6511551</v>
      </c>
      <c r="U20" s="29" t="n">
        <v>0.6484678</v>
      </c>
      <c r="V20" s="29" t="n">
        <v>0.6505879</v>
      </c>
      <c r="W20" s="29" t="n">
        <v>0.6447949</v>
      </c>
      <c r="X20" s="29" t="n">
        <v>0.6302297</v>
      </c>
      <c r="Y20" s="29" t="n">
        <v>0.6246167</v>
      </c>
      <c r="Z20" s="29" t="n">
        <v>0.6136059</v>
      </c>
    </row>
    <row r="21">
      <c r="B21" s="28" t="s">
        <v>31</v>
      </c>
      <c r="C21" s="28" t="n">
        <v>0.2072568</v>
      </c>
      <c r="D21" s="28" t="n">
        <v>0.2051839</v>
      </c>
      <c r="E21" s="28" t="n">
        <v>0.1863367</v>
      </c>
      <c r="F21" s="28" t="n">
        <v>0.1909827</v>
      </c>
      <c r="G21" s="28" t="n">
        <v>0.1793912</v>
      </c>
      <c r="H21" s="28" t="n">
        <v>0.1828374</v>
      </c>
      <c r="I21" s="28" t="n">
        <v>0.1664118</v>
      </c>
      <c r="J21" s="28" t="n">
        <v>0.1742146</v>
      </c>
      <c r="K21" s="28" t="n">
        <v>0.1834856</v>
      </c>
      <c r="L21" s="28" t="n">
        <v>0.184214</v>
      </c>
      <c r="M21" s="28" t="n">
        <v>0.1866719</v>
      </c>
      <c r="N21" s="28" t="n">
        <v>0.1958893</v>
      </c>
      <c r="O21" s="28" t="n">
        <v>0.1925995</v>
      </c>
      <c r="P21" s="28" t="n">
        <v>0.1847407</v>
      </c>
      <c r="Q21" s="28" t="n">
        <v>0.1679046</v>
      </c>
      <c r="R21" s="28" t="n">
        <v>0.1696538</v>
      </c>
      <c r="S21" s="28" t="n">
        <v>0.169435</v>
      </c>
      <c r="T21" s="28" t="n">
        <v>0.167266</v>
      </c>
      <c r="U21" s="28" t="n">
        <v>0.1678744</v>
      </c>
      <c r="V21" s="28" t="n">
        <v>0.1650583</v>
      </c>
      <c r="W21" s="28" t="n">
        <v>0.1649869</v>
      </c>
      <c r="X21" s="28" t="n">
        <v>0.1712779</v>
      </c>
      <c r="Y21" s="28" t="n">
        <v>0.1827741</v>
      </c>
      <c r="Z21" s="28" t="n">
        <v>0.1764907</v>
      </c>
    </row>
    <row r="22">
      <c r="B22" s="8" t="s">
        <v>32</v>
      </c>
    </row>
    <row r="25">
      <c r="B25" s="1" t="s">
        <v>55</v>
      </c>
    </row>
    <row r="26">
      <c r="B26" s="5" t="s">
        <v>68</v>
      </c>
    </row>
    <row r="27">
      <c r="B27" s="7" t="s">
        <v>3</v>
      </c>
      <c r="C27" s="7" t="s">
        <v>4</v>
      </c>
      <c r="D27" s="7" t="s">
        <v>5</v>
      </c>
      <c r="E27" s="7" t="s">
        <v>6</v>
      </c>
      <c r="F27" s="7" t="s">
        <v>7</v>
      </c>
      <c r="G27" s="7" t="s">
        <v>8</v>
      </c>
      <c r="H27" s="7" t="s">
        <v>9</v>
      </c>
      <c r="I27" s="7" t="s">
        <v>10</v>
      </c>
      <c r="J27" s="7" t="s">
        <v>11</v>
      </c>
      <c r="K27" s="7" t="s">
        <v>12</v>
      </c>
      <c r="L27" s="7" t="s">
        <v>13</v>
      </c>
      <c r="M27" s="7" t="s">
        <v>14</v>
      </c>
      <c r="N27" s="7" t="s">
        <v>15</v>
      </c>
      <c r="O27" s="7" t="s">
        <v>16</v>
      </c>
      <c r="P27" s="7" t="s">
        <v>17</v>
      </c>
      <c r="Q27" s="7" t="s">
        <v>18</v>
      </c>
      <c r="R27" s="7" t="s">
        <v>19</v>
      </c>
      <c r="S27" s="7" t="s">
        <v>20</v>
      </c>
      <c r="T27" s="7" t="s">
        <v>21</v>
      </c>
      <c r="U27" s="7" t="s">
        <v>22</v>
      </c>
      <c r="V27" s="7" t="s">
        <v>23</v>
      </c>
      <c r="W27" s="7" t="s">
        <v>24</v>
      </c>
      <c r="X27" s="7" t="s">
        <v>25</v>
      </c>
      <c r="Y27" s="7" t="s">
        <v>26</v>
      </c>
      <c r="Z27" s="7" t="s">
        <v>27</v>
      </c>
    </row>
    <row r="28">
      <c r="B28" s="30" t="s">
        <v>28</v>
      </c>
      <c r="C28" s="30" t="n">
        <v>530000</v>
      </c>
      <c r="D28" s="30" t="n">
        <v>530000</v>
      </c>
      <c r="E28" s="30" t="n">
        <v>550000</v>
      </c>
      <c r="F28" s="30" t="n">
        <v>550000</v>
      </c>
      <c r="G28" s="30" t="n">
        <v>540000</v>
      </c>
      <c r="H28" s="30" t="n">
        <v>530000</v>
      </c>
      <c r="I28" s="30" t="n">
        <v>540000</v>
      </c>
      <c r="J28" s="30" t="n">
        <v>520000</v>
      </c>
      <c r="K28" s="30" t="n">
        <v>510000</v>
      </c>
      <c r="L28" s="30" t="n">
        <v>480000</v>
      </c>
      <c r="M28" s="30" t="n">
        <v>480000</v>
      </c>
      <c r="N28" s="30" t="n">
        <v>490000</v>
      </c>
      <c r="O28" s="30" t="n">
        <v>500000</v>
      </c>
      <c r="P28" s="30" t="n">
        <v>500000</v>
      </c>
      <c r="Q28" s="30" t="n">
        <v>470000</v>
      </c>
      <c r="R28" s="30" t="n">
        <v>430000</v>
      </c>
      <c r="S28" s="30" t="n">
        <v>450000</v>
      </c>
      <c r="T28" s="30" t="n">
        <v>450000</v>
      </c>
      <c r="U28" s="30" t="n">
        <v>470000</v>
      </c>
      <c r="V28" s="30" t="n">
        <v>480000</v>
      </c>
      <c r="W28" s="30" t="n">
        <v>500000</v>
      </c>
      <c r="X28" s="30" t="n">
        <v>530000</v>
      </c>
      <c r="Y28" s="30" t="n">
        <v>530000</v>
      </c>
      <c r="Z28" s="30" t="n">
        <v>570000</v>
      </c>
    </row>
    <row r="29">
      <c r="B29" s="27" t="s">
        <v>29</v>
      </c>
      <c r="C29" s="27" t="n">
        <v>160000</v>
      </c>
      <c r="D29" s="27" t="n">
        <v>170000</v>
      </c>
      <c r="E29" s="27" t="n">
        <v>180000</v>
      </c>
      <c r="F29" s="27" t="n">
        <v>170000</v>
      </c>
      <c r="G29" s="27" t="n">
        <v>160000</v>
      </c>
      <c r="H29" s="27" t="n">
        <v>140000</v>
      </c>
      <c r="I29" s="27" t="n">
        <v>130000</v>
      </c>
      <c r="J29" s="27" t="n">
        <v>120000</v>
      </c>
      <c r="K29" s="27" t="n">
        <v>110000</v>
      </c>
      <c r="L29" s="27" t="n">
        <v>110000</v>
      </c>
      <c r="M29" s="27" t="n">
        <v>110000</v>
      </c>
      <c r="N29" s="27" t="n">
        <v>110000</v>
      </c>
      <c r="O29" s="27" t="n">
        <v>110000</v>
      </c>
      <c r="P29" s="27" t="n">
        <v>100000</v>
      </c>
      <c r="Q29" s="27" t="n">
        <v>100000</v>
      </c>
      <c r="R29" s="27" t="n">
        <v>80000</v>
      </c>
      <c r="S29" s="27" t="n">
        <v>80000</v>
      </c>
      <c r="T29" s="27" t="n">
        <v>80000</v>
      </c>
      <c r="U29" s="27" t="n">
        <v>90000</v>
      </c>
      <c r="V29" s="27" t="n">
        <v>90000</v>
      </c>
      <c r="W29" s="27" t="n">
        <v>100000</v>
      </c>
      <c r="X29" s="27" t="n">
        <v>110000</v>
      </c>
      <c r="Y29" s="27" t="n">
        <v>100000</v>
      </c>
      <c r="Z29" s="27" t="n">
        <v>120000</v>
      </c>
    </row>
    <row r="30">
      <c r="B30" s="27" t="s">
        <v>30</v>
      </c>
      <c r="C30" s="27" t="n">
        <v>260000</v>
      </c>
      <c r="D30" s="27" t="n">
        <v>260000</v>
      </c>
      <c r="E30" s="27" t="n">
        <v>270000</v>
      </c>
      <c r="F30" s="27" t="n">
        <v>270000</v>
      </c>
      <c r="G30" s="27" t="n">
        <v>290000</v>
      </c>
      <c r="H30" s="27" t="n">
        <v>290000</v>
      </c>
      <c r="I30" s="27" t="n">
        <v>320000</v>
      </c>
      <c r="J30" s="27" t="n">
        <v>300000</v>
      </c>
      <c r="K30" s="27" t="n">
        <v>300000</v>
      </c>
      <c r="L30" s="27" t="n">
        <v>290000</v>
      </c>
      <c r="M30" s="27" t="n">
        <v>280000</v>
      </c>
      <c r="N30" s="27" t="n">
        <v>290000</v>
      </c>
      <c r="O30" s="27" t="n">
        <v>290000</v>
      </c>
      <c r="P30" s="27" t="n">
        <v>300000</v>
      </c>
      <c r="Q30" s="27" t="n">
        <v>290000</v>
      </c>
      <c r="R30" s="27" t="n">
        <v>270000</v>
      </c>
      <c r="S30" s="27" t="n">
        <v>290000</v>
      </c>
      <c r="T30" s="27" t="n">
        <v>290000</v>
      </c>
      <c r="U30" s="27" t="n">
        <v>310000</v>
      </c>
      <c r="V30" s="27" t="n">
        <v>310000</v>
      </c>
      <c r="W30" s="27" t="n">
        <v>320000</v>
      </c>
      <c r="X30" s="27" t="n">
        <v>340000</v>
      </c>
      <c r="Y30" s="27" t="n">
        <v>330000</v>
      </c>
      <c r="Z30" s="27" t="n">
        <v>350000</v>
      </c>
    </row>
    <row r="31">
      <c r="B31" s="30" t="s">
        <v>31</v>
      </c>
      <c r="C31" s="30" t="n">
        <v>110000</v>
      </c>
      <c r="D31" s="30" t="n">
        <v>110000</v>
      </c>
      <c r="E31" s="30" t="n">
        <v>100000</v>
      </c>
      <c r="F31" s="30" t="n">
        <v>100000</v>
      </c>
      <c r="G31" s="30" t="n">
        <v>100000</v>
      </c>
      <c r="H31" s="30" t="n">
        <v>100000</v>
      </c>
      <c r="I31" s="30" t="n">
        <v>90000</v>
      </c>
      <c r="J31" s="30" t="n">
        <v>90000</v>
      </c>
      <c r="K31" s="30" t="n">
        <v>90000</v>
      </c>
      <c r="L31" s="30" t="n">
        <v>90000</v>
      </c>
      <c r="M31" s="30" t="n">
        <v>90000</v>
      </c>
      <c r="N31" s="30" t="n">
        <v>100000</v>
      </c>
      <c r="O31" s="30" t="n">
        <v>100000</v>
      </c>
      <c r="P31" s="30" t="n">
        <v>90000</v>
      </c>
      <c r="Q31" s="30" t="n">
        <v>80000</v>
      </c>
      <c r="R31" s="30" t="n">
        <v>70000</v>
      </c>
      <c r="S31" s="30" t="n">
        <v>80000</v>
      </c>
      <c r="T31" s="30" t="n">
        <v>70000</v>
      </c>
      <c r="U31" s="30" t="n">
        <v>80000</v>
      </c>
      <c r="V31" s="30" t="n">
        <v>80000</v>
      </c>
      <c r="W31" s="30" t="n">
        <v>80000</v>
      </c>
      <c r="X31" s="30" t="n">
        <v>90000</v>
      </c>
      <c r="Y31" s="30" t="n">
        <v>100000</v>
      </c>
      <c r="Z31" s="30" t="n">
        <v>100000</v>
      </c>
    </row>
    <row r="32">
      <c r="B32" s="8" t="s">
        <v>32</v>
      </c>
    </row>
    <row r="35">
      <c r="B35" s="1" t="s">
        <v>37</v>
      </c>
    </row>
    <row r="36">
      <c r="B36" s="5" t="s">
        <v>38</v>
      </c>
    </row>
    <row r="37">
      <c r="B37" s="7" t="s">
        <v>3</v>
      </c>
      <c r="C37" s="7" t="s">
        <v>4</v>
      </c>
      <c r="D37" s="7" t="s">
        <v>5</v>
      </c>
      <c r="E37" s="7" t="s">
        <v>6</v>
      </c>
      <c r="F37" s="7" t="s">
        <v>7</v>
      </c>
      <c r="G37" s="7" t="s">
        <v>8</v>
      </c>
      <c r="H37" s="7" t="s">
        <v>9</v>
      </c>
      <c r="I37" s="7" t="s">
        <v>10</v>
      </c>
      <c r="J37" s="7" t="s">
        <v>11</v>
      </c>
      <c r="K37" s="7" t="s">
        <v>12</v>
      </c>
      <c r="L37" s="7" t="s">
        <v>13</v>
      </c>
      <c r="M37" s="7" t="s">
        <v>14</v>
      </c>
      <c r="N37" s="7" t="s">
        <v>15</v>
      </c>
      <c r="O37" s="7" t="s">
        <v>16</v>
      </c>
      <c r="P37" s="7" t="s">
        <v>17</v>
      </c>
      <c r="Q37" s="7" t="s">
        <v>18</v>
      </c>
      <c r="R37" s="7" t="s">
        <v>19</v>
      </c>
      <c r="S37" s="7" t="s">
        <v>20</v>
      </c>
      <c r="T37" s="7" t="s">
        <v>21</v>
      </c>
      <c r="U37" s="7" t="s">
        <v>22</v>
      </c>
      <c r="V37" s="7" t="s">
        <v>23</v>
      </c>
      <c r="W37" s="7" t="s">
        <v>24</v>
      </c>
      <c r="X37" s="7" t="s">
        <v>25</v>
      </c>
      <c r="Y37" s="7" t="s">
        <v>26</v>
      </c>
      <c r="Z37" s="7" t="s">
        <v>27</v>
      </c>
    </row>
    <row r="38">
      <c r="B38" s="30" t="s">
        <v>28</v>
      </c>
      <c r="C38" s="30" t="n">
        <v>8299</v>
      </c>
      <c r="D38" s="30" t="n">
        <v>8105</v>
      </c>
      <c r="E38" s="30" t="n">
        <v>7698</v>
      </c>
      <c r="F38" s="30" t="n">
        <v>7579</v>
      </c>
      <c r="G38" s="30" t="n">
        <v>7626</v>
      </c>
      <c r="H38" s="30" t="n">
        <v>8095</v>
      </c>
      <c r="I38" s="30" t="n">
        <v>11023</v>
      </c>
      <c r="J38" s="30" t="n">
        <v>14003</v>
      </c>
      <c r="K38" s="30" t="n">
        <v>16458</v>
      </c>
      <c r="L38" s="30" t="n">
        <v>16157</v>
      </c>
      <c r="M38" s="30" t="n">
        <v>15337</v>
      </c>
      <c r="N38" s="30" t="n">
        <v>15092</v>
      </c>
      <c r="O38" s="30" t="n">
        <v>14739</v>
      </c>
      <c r="P38" s="30" t="n">
        <v>14686</v>
      </c>
      <c r="Q38" s="30" t="n">
        <v>14442</v>
      </c>
      <c r="R38" s="30" t="n">
        <v>13385</v>
      </c>
      <c r="S38" s="30" t="n">
        <v>12152</v>
      </c>
      <c r="T38" s="30" t="n">
        <v>10750</v>
      </c>
      <c r="U38" s="30" t="n">
        <v>10277</v>
      </c>
      <c r="V38" s="30" t="n">
        <v>9795</v>
      </c>
      <c r="W38" s="30" t="n">
        <v>9596</v>
      </c>
      <c r="X38" s="30" t="n">
        <v>9369</v>
      </c>
      <c r="Y38" s="30" t="n">
        <v>9521</v>
      </c>
      <c r="Z38" s="30" t="n">
        <v>9346</v>
      </c>
    </row>
    <row r="39">
      <c r="B39" s="27" t="s">
        <v>29</v>
      </c>
      <c r="C39" s="27" t="n">
        <v>2277</v>
      </c>
      <c r="D39" s="27" t="n">
        <v>2168</v>
      </c>
      <c r="E39" s="27" t="n">
        <v>1980</v>
      </c>
      <c r="F39" s="27" t="n">
        <v>1921</v>
      </c>
      <c r="G39" s="27" t="n">
        <v>1858</v>
      </c>
      <c r="H39" s="27" t="n">
        <v>1967</v>
      </c>
      <c r="I39" s="27" t="n">
        <v>2708</v>
      </c>
      <c r="J39" s="27" t="n">
        <v>3414</v>
      </c>
      <c r="K39" s="27" t="n">
        <v>3963</v>
      </c>
      <c r="L39" s="27" t="n">
        <v>3771</v>
      </c>
      <c r="M39" s="27" t="n">
        <v>3543</v>
      </c>
      <c r="N39" s="27" t="n">
        <v>3498</v>
      </c>
      <c r="O39" s="27" t="n">
        <v>3443</v>
      </c>
      <c r="P39" s="27" t="n">
        <v>3417</v>
      </c>
      <c r="Q39" s="27" t="n">
        <v>3364</v>
      </c>
      <c r="R39" s="27" t="n">
        <v>3103</v>
      </c>
      <c r="S39" s="27" t="n">
        <v>2851</v>
      </c>
      <c r="T39" s="27" t="n">
        <v>2504</v>
      </c>
      <c r="U39" s="27" t="n">
        <v>2386</v>
      </c>
      <c r="V39" s="27" t="n">
        <v>2174</v>
      </c>
      <c r="W39" s="27" t="n">
        <v>2122</v>
      </c>
      <c r="X39" s="27" t="n">
        <v>1974</v>
      </c>
      <c r="Y39" s="27" t="n">
        <v>2031</v>
      </c>
      <c r="Z39" s="27" t="n">
        <v>1947</v>
      </c>
    </row>
    <row r="40">
      <c r="B40" s="27" t="s">
        <v>30</v>
      </c>
      <c r="C40" s="27" t="n">
        <v>6205</v>
      </c>
      <c r="D40" s="27" t="n">
        <v>6129</v>
      </c>
      <c r="E40" s="27" t="n">
        <v>5809</v>
      </c>
      <c r="F40" s="27" t="n">
        <v>5759</v>
      </c>
      <c r="G40" s="27" t="n">
        <v>5727</v>
      </c>
      <c r="H40" s="27" t="n">
        <v>6101</v>
      </c>
      <c r="I40" s="27" t="n">
        <v>8251</v>
      </c>
      <c r="J40" s="27" t="n">
        <v>10399</v>
      </c>
      <c r="K40" s="27" t="n">
        <v>12170</v>
      </c>
      <c r="L40" s="27" t="n">
        <v>11917</v>
      </c>
      <c r="M40" s="27" t="n">
        <v>11315</v>
      </c>
      <c r="N40" s="27" t="n">
        <v>11108</v>
      </c>
      <c r="O40" s="27" t="n">
        <v>10812</v>
      </c>
      <c r="P40" s="27" t="n">
        <v>10774</v>
      </c>
      <c r="Q40" s="27" t="n">
        <v>10526</v>
      </c>
      <c r="R40" s="27" t="n">
        <v>9767</v>
      </c>
      <c r="S40" s="27" t="n">
        <v>8854</v>
      </c>
      <c r="T40" s="27" t="n">
        <v>7834</v>
      </c>
      <c r="U40" s="27" t="n">
        <v>7432</v>
      </c>
      <c r="V40" s="27" t="n">
        <v>7003</v>
      </c>
      <c r="W40" s="27" t="n">
        <v>6854</v>
      </c>
      <c r="X40" s="27" t="n">
        <v>6647</v>
      </c>
      <c r="Y40" s="27" t="n">
        <v>6808</v>
      </c>
      <c r="Z40" s="27" t="n">
        <v>6661</v>
      </c>
    </row>
    <row r="41">
      <c r="B41" s="30" t="s">
        <v>31</v>
      </c>
      <c r="C41" s="30" t="n">
        <v>2322</v>
      </c>
      <c r="D41" s="30" t="n">
        <v>2189</v>
      </c>
      <c r="E41" s="30" t="n">
        <v>2082</v>
      </c>
      <c r="F41" s="30" t="n">
        <v>2039</v>
      </c>
      <c r="G41" s="30" t="n">
        <v>2131</v>
      </c>
      <c r="H41" s="30" t="n">
        <v>2252</v>
      </c>
      <c r="I41" s="30" t="n">
        <v>3111</v>
      </c>
      <c r="J41" s="30" t="n">
        <v>4060</v>
      </c>
      <c r="K41" s="30" t="n">
        <v>4828</v>
      </c>
      <c r="L41" s="30" t="n">
        <v>4778</v>
      </c>
      <c r="M41" s="30" t="n">
        <v>4538</v>
      </c>
      <c r="N41" s="30" t="n">
        <v>4504</v>
      </c>
      <c r="O41" s="30" t="n">
        <v>4461</v>
      </c>
      <c r="P41" s="30" t="n">
        <v>4469</v>
      </c>
      <c r="Q41" s="30" t="n">
        <v>4471</v>
      </c>
      <c r="R41" s="30" t="n">
        <v>4134</v>
      </c>
      <c r="S41" s="30" t="n">
        <v>3756</v>
      </c>
      <c r="T41" s="30" t="n">
        <v>3296</v>
      </c>
      <c r="U41" s="30" t="n">
        <v>3172</v>
      </c>
      <c r="V41" s="30" t="n">
        <v>3096</v>
      </c>
      <c r="W41" s="30" t="n">
        <v>3039</v>
      </c>
      <c r="X41" s="30" t="n">
        <v>3057</v>
      </c>
      <c r="Y41" s="30" t="n">
        <v>3052</v>
      </c>
      <c r="Z41" s="30" t="n">
        <v>3035</v>
      </c>
    </row>
    <row r="42">
      <c r="B42" s="8" t="s">
        <v>32</v>
      </c>
    </row>
    <row r="45">
      <c r="B45" s="9" t="s">
        <v>39</v>
      </c>
    </row>
    <row r="46">
      <c r="B46" s="10" t="s">
        <v>40</v>
      </c>
    </row>
    <row r="47">
      <c r="B47" s="10" t="s">
        <v>41</v>
      </c>
    </row>
    <row r="48">
      <c r="B48" s="10" t="s">
        <v>42</v>
      </c>
    </row>
    <row r="49">
      <c r="B49" s="10"/>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69</v>
      </c>
    </row>
    <row r="5">
      <c r="B5" s="1" t="s">
        <v>70</v>
      </c>
    </row>
    <row r="6">
      <c r="B6" s="5" t="s">
        <v>71</v>
      </c>
    </row>
    <row r="7">
      <c r="B7" s="7" t="s">
        <v>72</v>
      </c>
      <c r="C7" s="7" t="s">
        <v>14</v>
      </c>
      <c r="D7" s="7" t="s">
        <v>15</v>
      </c>
      <c r="E7" s="7" t="s">
        <v>16</v>
      </c>
      <c r="F7" s="7" t="s">
        <v>17</v>
      </c>
      <c r="G7" s="7" t="s">
        <v>18</v>
      </c>
      <c r="H7" s="7" t="s">
        <v>19</v>
      </c>
      <c r="I7" s="7" t="s">
        <v>20</v>
      </c>
      <c r="J7" s="7" t="s">
        <v>21</v>
      </c>
      <c r="K7" s="7" t="s">
        <v>22</v>
      </c>
      <c r="L7" s="7" t="s">
        <v>23</v>
      </c>
      <c r="M7" s="7" t="s">
        <v>24</v>
      </c>
      <c r="N7" s="7" t="s">
        <v>25</v>
      </c>
      <c r="O7" s="7" t="s">
        <v>26</v>
      </c>
      <c r="P7" s="7" t="s">
        <v>27</v>
      </c>
    </row>
    <row r="8">
      <c r="B8" s="32" t="s">
        <v>73</v>
      </c>
      <c r="C8" s="32" t="s">
        <v>88</v>
      </c>
      <c r="D8" s="32" t="s">
        <v>88</v>
      </c>
      <c r="E8" s="32" t="s">
        <v>88</v>
      </c>
      <c r="F8" s="32" t="s">
        <v>88</v>
      </c>
      <c r="G8" s="32" t="s">
        <v>88</v>
      </c>
      <c r="H8" s="32" t="s">
        <v>88</v>
      </c>
      <c r="I8" s="32" t="n">
        <v>0.1183056</v>
      </c>
      <c r="J8" s="32" t="n">
        <v>0.121758</v>
      </c>
      <c r="K8" s="32" t="n">
        <v>0.1265625</v>
      </c>
      <c r="L8" s="32" t="n">
        <v>0.1255142</v>
      </c>
      <c r="M8" s="32" t="n">
        <v>0.1152852</v>
      </c>
      <c r="N8" s="32" t="n">
        <v>0.1210937</v>
      </c>
      <c r="O8" s="32" t="n">
        <v>0.1225235</v>
      </c>
      <c r="P8" s="32" t="n">
        <v>0.1252237</v>
      </c>
    </row>
    <row r="9">
      <c r="B9" s="32" t="s">
        <v>75</v>
      </c>
      <c r="C9" s="32" t="s">
        <v>88</v>
      </c>
      <c r="D9" s="32" t="s">
        <v>88</v>
      </c>
      <c r="E9" s="32" t="s">
        <v>88</v>
      </c>
      <c r="F9" s="32" t="s">
        <v>88</v>
      </c>
      <c r="G9" s="32" t="s">
        <v>88</v>
      </c>
      <c r="H9" s="32" t="s">
        <v>88</v>
      </c>
      <c r="I9" s="32" t="n">
        <v>0.1037039</v>
      </c>
      <c r="J9" s="32" t="n">
        <v>0.1077838</v>
      </c>
      <c r="K9" s="32" t="n">
        <v>0.1138772</v>
      </c>
      <c r="L9" s="32" t="n">
        <v>0.1115993</v>
      </c>
      <c r="M9" s="32" t="n">
        <v>0.1033159</v>
      </c>
      <c r="N9" s="32" t="n">
        <v>0.108684</v>
      </c>
      <c r="O9" s="32" t="n">
        <v>0.1101468</v>
      </c>
      <c r="P9" s="32" t="n">
        <v>0.1119464</v>
      </c>
    </row>
    <row r="10">
      <c r="B10" s="32" t="s">
        <v>76</v>
      </c>
      <c r="C10" s="32" t="n">
        <v>0.156741</v>
      </c>
      <c r="D10" s="32" t="n">
        <v>0.1504382</v>
      </c>
      <c r="E10" s="32" t="n">
        <v>0.1612117</v>
      </c>
      <c r="F10" s="32" t="n">
        <v>0.1604427</v>
      </c>
      <c r="G10" s="32" t="n">
        <v>0.1577245</v>
      </c>
      <c r="H10" s="32" t="s">
        <v>88</v>
      </c>
      <c r="I10" s="32" t="s">
        <v>88</v>
      </c>
      <c r="J10" s="32" t="s">
        <v>88</v>
      </c>
      <c r="K10" s="32" t="s">
        <v>88</v>
      </c>
      <c r="L10" s="32" t="s">
        <v>88</v>
      </c>
      <c r="M10" s="32" t="s">
        <v>88</v>
      </c>
      <c r="N10" s="32" t="s">
        <v>88</v>
      </c>
      <c r="O10" s="32" t="s">
        <v>88</v>
      </c>
      <c r="P10" s="32" t="s">
        <v>74</v>
      </c>
    </row>
    <row r="11">
      <c r="B11" s="33" t="s">
        <v>77</v>
      </c>
      <c r="C11" s="33" t="n">
        <v>0.1500178</v>
      </c>
      <c r="D11" s="33" t="n">
        <v>0.1459991</v>
      </c>
      <c r="E11" s="33" t="n">
        <v>0.1578814</v>
      </c>
      <c r="F11" s="33" t="n">
        <v>0.1549674</v>
      </c>
      <c r="G11" s="33" t="n">
        <v>0.1462962</v>
      </c>
      <c r="H11" s="33" t="s">
        <v>88</v>
      </c>
      <c r="I11" s="33" t="s">
        <v>88</v>
      </c>
      <c r="J11" s="33" t="s">
        <v>88</v>
      </c>
      <c r="K11" s="33" t="s">
        <v>88</v>
      </c>
      <c r="L11" s="33" t="s">
        <v>88</v>
      </c>
      <c r="M11" s="33" t="s">
        <v>88</v>
      </c>
      <c r="N11" s="33" t="s">
        <v>88</v>
      </c>
      <c r="O11" s="33" t="s">
        <v>88</v>
      </c>
      <c r="P11" s="33" t="s">
        <v>74</v>
      </c>
    </row>
    <row r="12">
      <c r="B12" s="8" t="s">
        <v>32</v>
      </c>
    </row>
    <row r="15">
      <c r="B15" s="1" t="s">
        <v>78</v>
      </c>
    </row>
    <row r="16">
      <c r="B16" s="5" t="s">
        <v>79</v>
      </c>
    </row>
    <row r="17">
      <c r="B17" s="7" t="s">
        <v>72</v>
      </c>
      <c r="C17" s="7" t="s">
        <v>14</v>
      </c>
      <c r="D17" s="7" t="s">
        <v>15</v>
      </c>
      <c r="E17" s="7" t="s">
        <v>16</v>
      </c>
      <c r="F17" s="7" t="s">
        <v>17</v>
      </c>
      <c r="G17" s="7" t="s">
        <v>18</v>
      </c>
      <c r="H17" s="7" t="s">
        <v>19</v>
      </c>
      <c r="I17" s="7" t="s">
        <v>20</v>
      </c>
      <c r="J17" s="7" t="s">
        <v>21</v>
      </c>
      <c r="K17" s="7" t="s">
        <v>22</v>
      </c>
      <c r="L17" s="7" t="s">
        <v>23</v>
      </c>
      <c r="M17" s="7" t="s">
        <v>24</v>
      </c>
      <c r="N17" s="7" t="s">
        <v>25</v>
      </c>
      <c r="O17" s="7" t="s">
        <v>26</v>
      </c>
      <c r="P17" s="7" t="s">
        <v>27</v>
      </c>
    </row>
    <row r="18">
      <c r="B18" s="34" t="s">
        <v>73</v>
      </c>
      <c r="C18" s="34" t="s">
        <v>88</v>
      </c>
      <c r="D18" s="34" t="s">
        <v>88</v>
      </c>
      <c r="E18" s="34" t="s">
        <v>88</v>
      </c>
      <c r="F18" s="34" t="s">
        <v>88</v>
      </c>
      <c r="G18" s="34" t="s">
        <v>88</v>
      </c>
      <c r="H18" s="34" t="s">
        <v>88</v>
      </c>
      <c r="I18" s="34" t="n">
        <v>120000</v>
      </c>
      <c r="J18" s="34" t="n">
        <v>120000</v>
      </c>
      <c r="K18" s="34" t="n">
        <v>130000</v>
      </c>
      <c r="L18" s="34" t="n">
        <v>120000</v>
      </c>
      <c r="M18" s="34" t="n">
        <v>110000</v>
      </c>
      <c r="N18" s="34" t="n">
        <v>120000</v>
      </c>
      <c r="O18" s="34" t="n">
        <v>120000</v>
      </c>
      <c r="P18" s="34" t="n">
        <v>120000</v>
      </c>
    </row>
    <row r="19">
      <c r="B19" s="34" t="s">
        <v>75</v>
      </c>
      <c r="C19" s="34" t="s">
        <v>88</v>
      </c>
      <c r="D19" s="34" t="s">
        <v>88</v>
      </c>
      <c r="E19" s="34" t="s">
        <v>88</v>
      </c>
      <c r="F19" s="34" t="s">
        <v>88</v>
      </c>
      <c r="G19" s="34" t="s">
        <v>88</v>
      </c>
      <c r="H19" s="34" t="s">
        <v>88</v>
      </c>
      <c r="I19" s="34" t="n">
        <v>100000</v>
      </c>
      <c r="J19" s="34" t="n">
        <v>110000</v>
      </c>
      <c r="K19" s="34" t="n">
        <v>110000</v>
      </c>
      <c r="L19" s="34" t="n">
        <v>110000</v>
      </c>
      <c r="M19" s="34" t="n">
        <v>100000</v>
      </c>
      <c r="N19" s="34" t="n">
        <v>110000</v>
      </c>
      <c r="O19" s="34" t="n">
        <v>110000</v>
      </c>
      <c r="P19" s="34" t="n">
        <v>110000</v>
      </c>
    </row>
    <row r="20">
      <c r="B20" s="34" t="s">
        <v>76</v>
      </c>
      <c r="C20" s="34" t="n">
        <v>160000</v>
      </c>
      <c r="D20" s="34" t="n">
        <v>150000</v>
      </c>
      <c r="E20" s="34" t="n">
        <v>160000</v>
      </c>
      <c r="F20" s="34" t="n">
        <v>160000</v>
      </c>
      <c r="G20" s="34" t="n">
        <v>160000</v>
      </c>
      <c r="H20" s="34" t="s">
        <v>88</v>
      </c>
      <c r="I20" s="34" t="s">
        <v>88</v>
      </c>
      <c r="J20" s="34" t="s">
        <v>88</v>
      </c>
      <c r="K20" s="34" t="s">
        <v>88</v>
      </c>
      <c r="L20" s="34" t="s">
        <v>88</v>
      </c>
      <c r="M20" s="34" t="s">
        <v>88</v>
      </c>
      <c r="N20" s="34" t="s">
        <v>88</v>
      </c>
      <c r="O20" s="34" t="s">
        <v>88</v>
      </c>
      <c r="P20" s="34" t="s">
        <v>74</v>
      </c>
    </row>
    <row r="21">
      <c r="B21" s="31" t="s">
        <v>77</v>
      </c>
      <c r="C21" s="31" t="n">
        <v>150000</v>
      </c>
      <c r="D21" s="31" t="n">
        <v>150000</v>
      </c>
      <c r="E21" s="31" t="n">
        <v>160000</v>
      </c>
      <c r="F21" s="31" t="n">
        <v>150000</v>
      </c>
      <c r="G21" s="31" t="n">
        <v>150000</v>
      </c>
      <c r="H21" s="31" t="s">
        <v>88</v>
      </c>
      <c r="I21" s="31" t="s">
        <v>88</v>
      </c>
      <c r="J21" s="31" t="s">
        <v>88</v>
      </c>
      <c r="K21" s="31" t="s">
        <v>88</v>
      </c>
      <c r="L21" s="31" t="s">
        <v>88</v>
      </c>
      <c r="M21" s="31" t="s">
        <v>88</v>
      </c>
      <c r="N21" s="31" t="s">
        <v>88</v>
      </c>
      <c r="O21" s="31" t="s">
        <v>88</v>
      </c>
      <c r="P21" s="31" t="s">
        <v>74</v>
      </c>
    </row>
    <row r="22">
      <c r="B22" s="8" t="s">
        <v>32</v>
      </c>
    </row>
    <row r="25">
      <c r="B25" s="1" t="s">
        <v>37</v>
      </c>
    </row>
    <row r="26">
      <c r="B26" s="5" t="s">
        <v>80</v>
      </c>
    </row>
    <row r="27">
      <c r="B27" s="7" t="s">
        <v>72</v>
      </c>
      <c r="C27" s="7" t="s">
        <v>14</v>
      </c>
      <c r="D27" s="7" t="s">
        <v>15</v>
      </c>
      <c r="E27" s="7" t="s">
        <v>16</v>
      </c>
      <c r="F27" s="7" t="s">
        <v>17</v>
      </c>
      <c r="G27" s="7" t="s">
        <v>18</v>
      </c>
      <c r="H27" s="7" t="s">
        <v>19</v>
      </c>
      <c r="I27" s="7" t="s">
        <v>20</v>
      </c>
      <c r="J27" s="7" t="s">
        <v>21</v>
      </c>
      <c r="K27" s="7" t="s">
        <v>22</v>
      </c>
      <c r="L27" s="7" t="s">
        <v>23</v>
      </c>
      <c r="M27" s="7" t="s">
        <v>24</v>
      </c>
      <c r="N27" s="7" t="s">
        <v>25</v>
      </c>
      <c r="O27" s="7" t="s">
        <v>26</v>
      </c>
      <c r="P27" s="7" t="s">
        <v>27</v>
      </c>
    </row>
    <row r="28">
      <c r="B28" s="34" t="s">
        <v>81</v>
      </c>
      <c r="C28" s="34" t="s">
        <v>88</v>
      </c>
      <c r="D28" s="34" t="s">
        <v>88</v>
      </c>
      <c r="E28" s="34" t="s">
        <v>88</v>
      </c>
      <c r="F28" s="34" t="s">
        <v>88</v>
      </c>
      <c r="G28" s="34" t="s">
        <v>88</v>
      </c>
      <c r="H28" s="34" t="s">
        <v>88</v>
      </c>
      <c r="I28" s="34" t="n">
        <v>2851</v>
      </c>
      <c r="J28" s="34" t="n">
        <v>2504</v>
      </c>
      <c r="K28" s="34" t="n">
        <v>2386</v>
      </c>
      <c r="L28" s="34" t="n">
        <v>2174</v>
      </c>
      <c r="M28" s="34" t="n">
        <v>2122</v>
      </c>
      <c r="N28" s="34" t="n">
        <v>1974</v>
      </c>
      <c r="O28" s="34" t="n">
        <v>2031</v>
      </c>
      <c r="P28" s="34" t="n">
        <v>1947</v>
      </c>
    </row>
    <row r="29">
      <c r="B29" s="31" t="s">
        <v>82</v>
      </c>
      <c r="C29" s="31" t="n">
        <v>3543</v>
      </c>
      <c r="D29" s="31" t="n">
        <v>3498</v>
      </c>
      <c r="E29" s="31" t="n">
        <v>3443</v>
      </c>
      <c r="F29" s="31" t="n">
        <v>3417</v>
      </c>
      <c r="G29" s="31" t="n">
        <v>3364</v>
      </c>
      <c r="H29" s="31" t="s">
        <v>88</v>
      </c>
      <c r="I29" s="31" t="s">
        <v>88</v>
      </c>
      <c r="J29" s="31" t="s">
        <v>88</v>
      </c>
      <c r="K29" s="31" t="s">
        <v>88</v>
      </c>
      <c r="L29" s="31" t="s">
        <v>88</v>
      </c>
      <c r="M29" s="31" t="s">
        <v>88</v>
      </c>
      <c r="N29" s="31" t="s">
        <v>88</v>
      </c>
      <c r="O29" s="31" t="s">
        <v>88</v>
      </c>
      <c r="P29" s="31" t="s">
        <v>74</v>
      </c>
    </row>
    <row r="30">
      <c r="B30" s="8" t="s">
        <v>32</v>
      </c>
    </row>
    <row r="33">
      <c r="B33" s="9" t="s">
        <v>39</v>
      </c>
    </row>
    <row r="34">
      <c r="B34" s="10" t="s">
        <v>40</v>
      </c>
    </row>
    <row r="35">
      <c r="B35" s="10" t="s">
        <v>41</v>
      </c>
    </row>
    <row r="36">
      <c r="B36" s="10" t="s">
        <v>83</v>
      </c>
    </row>
    <row r="37">
      <c r="B37" s="10" t="s">
        <v>84</v>
      </c>
    </row>
    <row r="38">
      <c r="B38" s="10" t="s">
        <v>85</v>
      </c>
    </row>
    <row r="39">
      <c r="B39" s="10" t="s">
        <v>86</v>
      </c>
    </row>
    <row r="40">
      <c r="B40" s="10" t="s">
        <v>87</v>
      </c>
    </row>
    <row r="41">
      <c r="B41" s="10" t="s">
        <v>464</v>
      </c>
    </row>
    <row r="42">
      <c r="B42" s="10"/>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89</v>
      </c>
    </row>
    <row r="5">
      <c r="B5" s="1" t="s">
        <v>90</v>
      </c>
    </row>
    <row r="6">
      <c r="B6" s="5" t="s">
        <v>444</v>
      </c>
    </row>
    <row r="7">
      <c r="B7" s="7" t="s">
        <v>3</v>
      </c>
      <c r="C7" s="7" t="s">
        <v>19</v>
      </c>
      <c r="D7" s="7" t="s">
        <v>20</v>
      </c>
      <c r="E7" s="7" t="s">
        <v>21</v>
      </c>
      <c r="F7" s="7" t="s">
        <v>22</v>
      </c>
      <c r="G7" s="7" t="s">
        <v>23</v>
      </c>
      <c r="H7" s="7" t="s">
        <v>24</v>
      </c>
      <c r="I7" s="7" t="s">
        <v>25</v>
      </c>
      <c r="J7" s="7" t="s">
        <v>26</v>
      </c>
      <c r="K7" s="7" t="s">
        <v>27</v>
      </c>
    </row>
    <row r="8">
      <c r="B8" s="37" t="s">
        <v>445</v>
      </c>
      <c r="C8" s="37" t="n">
        <v>0.0829617</v>
      </c>
      <c r="D8" s="37" t="n">
        <v>0.0776853</v>
      </c>
      <c r="E8" s="37" t="n">
        <v>0.0815996</v>
      </c>
      <c r="F8" s="37" t="n">
        <v>0.0777842</v>
      </c>
      <c r="G8" s="37" t="n">
        <v>0.0719897</v>
      </c>
      <c r="H8" s="37" t="n">
        <v>0.0623821</v>
      </c>
      <c r="I8" s="37" t="n">
        <v>0.0564326</v>
      </c>
      <c r="J8" s="37" t="n">
        <v>0.0539878</v>
      </c>
      <c r="K8" s="37" t="n">
        <v>0.0491284</v>
      </c>
    </row>
    <row r="9">
      <c r="B9" s="8" t="s">
        <v>32</v>
      </c>
      <c r="C9" s="36"/>
      <c r="D9" s="36"/>
      <c r="E9" s="36"/>
      <c r="F9" s="36"/>
      <c r="G9" s="36"/>
      <c r="H9" s="36"/>
      <c r="I9" s="36"/>
      <c r="J9" s="36"/>
      <c r="K9" s="36"/>
    </row>
    <row r="12">
      <c r="B12" s="1" t="s">
        <v>93</v>
      </c>
    </row>
    <row r="13">
      <c r="B13" s="5" t="s">
        <v>446</v>
      </c>
    </row>
    <row r="14">
      <c r="B14" s="7" t="s">
        <v>3</v>
      </c>
      <c r="C14" s="7" t="s">
        <v>19</v>
      </c>
      <c r="D14" s="7" t="s">
        <v>20</v>
      </c>
      <c r="E14" s="7" t="s">
        <v>21</v>
      </c>
      <c r="F14" s="7" t="s">
        <v>22</v>
      </c>
      <c r="G14" s="7" t="s">
        <v>23</v>
      </c>
      <c r="H14" s="7" t="s">
        <v>24</v>
      </c>
      <c r="I14" s="7" t="s">
        <v>25</v>
      </c>
      <c r="J14" s="7" t="s">
        <v>26</v>
      </c>
      <c r="K14" s="7" t="s">
        <v>27</v>
      </c>
    </row>
    <row r="15">
      <c r="B15" s="35" t="s">
        <v>445</v>
      </c>
      <c r="C15" s="35" t="n">
        <v>70000</v>
      </c>
      <c r="D15" s="35" t="n">
        <v>70000</v>
      </c>
      <c r="E15" s="35" t="n">
        <v>70000</v>
      </c>
      <c r="F15" s="35" t="n">
        <v>70000</v>
      </c>
      <c r="G15" s="35" t="n">
        <v>70000</v>
      </c>
      <c r="H15" s="35" t="n">
        <v>60000</v>
      </c>
      <c r="I15" s="35" t="n">
        <v>60000</v>
      </c>
      <c r="J15" s="35" t="n">
        <v>50000</v>
      </c>
      <c r="K15" s="35" t="n">
        <v>50000</v>
      </c>
    </row>
    <row r="16">
      <c r="B16" s="8" t="s">
        <v>32</v>
      </c>
      <c r="C16" s="38"/>
      <c r="D16" s="38"/>
      <c r="E16" s="38"/>
      <c r="F16" s="38"/>
      <c r="G16" s="38"/>
      <c r="H16" s="38"/>
      <c r="I16" s="38"/>
      <c r="J16" s="38"/>
      <c r="K16" s="38"/>
    </row>
    <row r="19">
      <c r="B19" s="1" t="s">
        <v>37</v>
      </c>
    </row>
    <row r="20">
      <c r="B20" s="5" t="s">
        <v>447</v>
      </c>
    </row>
    <row r="21">
      <c r="B21" s="7" t="s">
        <v>3</v>
      </c>
      <c r="C21" s="7" t="s">
        <v>19</v>
      </c>
      <c r="D21" s="7" t="s">
        <v>20</v>
      </c>
      <c r="E21" s="7" t="s">
        <v>21</v>
      </c>
      <c r="F21" s="7" t="s">
        <v>22</v>
      </c>
      <c r="G21" s="7" t="s">
        <v>23</v>
      </c>
      <c r="H21" s="7" t="s">
        <v>24</v>
      </c>
      <c r="I21" s="7" t="s">
        <v>25</v>
      </c>
      <c r="J21" s="7" t="s">
        <v>26</v>
      </c>
      <c r="K21" s="7" t="s">
        <v>27</v>
      </c>
    </row>
    <row r="22">
      <c r="B22" s="35" t="s">
        <v>445</v>
      </c>
      <c r="C22" s="35" t="n">
        <v>3497</v>
      </c>
      <c r="D22" s="35" t="n">
        <v>3257</v>
      </c>
      <c r="E22" s="35" t="n">
        <v>2931</v>
      </c>
      <c r="F22" s="35" t="n">
        <v>2886</v>
      </c>
      <c r="G22" s="35" t="n">
        <v>2872</v>
      </c>
      <c r="H22" s="35" t="n">
        <v>2859</v>
      </c>
      <c r="I22" s="35" t="n">
        <v>2939</v>
      </c>
      <c r="J22" s="35" t="n">
        <v>2991</v>
      </c>
      <c r="K22" s="35" t="n">
        <v>3014</v>
      </c>
    </row>
    <row r="23">
      <c r="B23" s="8" t="s">
        <v>32</v>
      </c>
      <c r="C23" s="38"/>
      <c r="D23" s="38"/>
      <c r="E23" s="38"/>
      <c r="F23" s="38"/>
      <c r="G23" s="38"/>
      <c r="H23" s="38"/>
      <c r="I23" s="38"/>
      <c r="J23" s="38"/>
      <c r="K23" s="38"/>
    </row>
    <row r="26">
      <c r="B26" s="9" t="s">
        <v>39</v>
      </c>
    </row>
    <row r="27">
      <c r="B27" s="10" t="s">
        <v>96</v>
      </c>
    </row>
    <row r="28">
      <c r="B28" s="10" t="s">
        <v>98</v>
      </c>
    </row>
    <row r="29">
      <c r="B29" s="10" t="s">
        <v>99</v>
      </c>
    </row>
    <row r="30">
      <c r="B30" s="10" t="s">
        <v>100</v>
      </c>
    </row>
    <row r="31">
      <c r="B31" s="10" t="s">
        <v>85</v>
      </c>
    </row>
    <row r="32">
      <c r="B32" s="10" t="s">
        <v>86</v>
      </c>
    </row>
    <row r="33">
      <c r="B33" s="10" t="s">
        <v>87</v>
      </c>
    </row>
    <row r="34">
      <c r="B34" s="10"/>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101</v>
      </c>
    </row>
    <row r="5">
      <c r="B5" s="1" t="s">
        <v>102</v>
      </c>
    </row>
    <row r="6">
      <c r="B6" s="5" t="s">
        <v>103</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39" t="s">
        <v>104</v>
      </c>
      <c r="C8" s="39" t="n">
        <v>0.2119097</v>
      </c>
      <c r="D8" s="39" t="n">
        <v>0.2096127</v>
      </c>
      <c r="E8" s="39" t="n">
        <v>0.2093089</v>
      </c>
      <c r="F8" s="39" t="n">
        <v>0.2076499</v>
      </c>
      <c r="G8" s="39" t="n">
        <v>0.2157519</v>
      </c>
      <c r="H8" s="39" t="n">
        <v>0.2139871</v>
      </c>
      <c r="I8" s="39" t="n">
        <v>0.2122901</v>
      </c>
      <c r="J8" s="39" t="n">
        <v>0.1999112</v>
      </c>
      <c r="K8" s="39" t="n">
        <v>0.1928798</v>
      </c>
      <c r="L8" s="39" t="n">
        <v>0.1832965</v>
      </c>
      <c r="M8" s="39" t="n">
        <v>0.1778612</v>
      </c>
      <c r="N8" s="39" t="n">
        <v>0.1770717</v>
      </c>
      <c r="O8" s="39" t="n">
        <v>0.1733373</v>
      </c>
      <c r="P8" s="39" t="n">
        <v>0.1748637</v>
      </c>
      <c r="Q8" s="39" t="n">
        <v>0.1711603</v>
      </c>
      <c r="R8" s="39" t="n">
        <v>0.1659737</v>
      </c>
      <c r="S8" s="39" t="n">
        <v>0.1684275</v>
      </c>
      <c r="T8" s="39" t="n">
        <v>0.1701088</v>
      </c>
      <c r="U8" s="39" t="n">
        <v>0.1739978</v>
      </c>
      <c r="V8" s="39" t="n">
        <v>0.1747037</v>
      </c>
      <c r="W8" s="39" t="n">
        <v>0.179371</v>
      </c>
      <c r="X8" s="39" t="n">
        <v>0.1852086</v>
      </c>
      <c r="Y8" s="39" t="n">
        <v>0.1827793</v>
      </c>
      <c r="Z8" s="39" t="n">
        <v>0.1822992</v>
      </c>
    </row>
    <row r="9">
      <c r="B9" s="40" t="s">
        <v>105</v>
      </c>
      <c r="C9" s="40" t="n">
        <v>0.2457356</v>
      </c>
      <c r="D9" s="40" t="n">
        <v>0.2417285</v>
      </c>
      <c r="E9" s="40" t="n">
        <v>0.2214667</v>
      </c>
      <c r="F9" s="40" t="n">
        <v>0.2135081</v>
      </c>
      <c r="G9" s="40" t="n">
        <v>0.2211432</v>
      </c>
      <c r="H9" s="40" t="n">
        <v>0.2266069</v>
      </c>
      <c r="I9" s="40" t="n">
        <v>0.2212532</v>
      </c>
      <c r="J9" s="40" t="n">
        <v>0.2113301</v>
      </c>
      <c r="K9" s="40" t="n">
        <v>0.1962241</v>
      </c>
      <c r="L9" s="40" t="n">
        <v>0.1753502</v>
      </c>
      <c r="M9" s="40" t="n">
        <v>0.1538481</v>
      </c>
      <c r="N9" s="40" t="n">
        <v>0.1417414</v>
      </c>
      <c r="O9" s="40" t="n">
        <v>0.127658</v>
      </c>
      <c r="P9" s="40" t="n">
        <v>0.1180594</v>
      </c>
      <c r="Q9" s="40" t="n">
        <v>0.1156583</v>
      </c>
      <c r="R9" s="40" t="n">
        <v>0.1180217</v>
      </c>
      <c r="S9" s="40" t="n">
        <v>0.1153572</v>
      </c>
      <c r="T9" s="40" t="n">
        <v>0.1098871</v>
      </c>
      <c r="U9" s="40" t="n">
        <v>0.0992687</v>
      </c>
      <c r="V9" s="40" t="n">
        <v>0.0986753</v>
      </c>
      <c r="W9" s="40" t="n">
        <v>0.1139352</v>
      </c>
      <c r="X9" s="40" t="n">
        <v>0.1252193</v>
      </c>
      <c r="Y9" s="40" t="n">
        <v>0.1303023</v>
      </c>
      <c r="Z9" s="40" t="n">
        <v>0.1129106</v>
      </c>
    </row>
    <row r="10">
      <c r="B10" s="40" t="s">
        <v>106</v>
      </c>
      <c r="C10" s="40" t="n">
        <v>0.390537</v>
      </c>
      <c r="D10" s="40" t="n">
        <v>0.3820929</v>
      </c>
      <c r="E10" s="40" t="n">
        <v>0.3725552</v>
      </c>
      <c r="F10" s="40" t="n">
        <v>0.3408973</v>
      </c>
      <c r="G10" s="40" t="n">
        <v>0.3251792</v>
      </c>
      <c r="H10" s="40" t="n">
        <v>0.3059331</v>
      </c>
      <c r="I10" s="40" t="n">
        <v>0.2911171</v>
      </c>
      <c r="J10" s="40" t="n">
        <v>0.2647688</v>
      </c>
      <c r="K10" s="40" t="n">
        <v>0.2278629</v>
      </c>
      <c r="L10" s="40" t="n">
        <v>0.1885271</v>
      </c>
      <c r="M10" s="40" t="n">
        <v>0.1779025</v>
      </c>
      <c r="N10" s="40" t="n">
        <v>0.187648</v>
      </c>
      <c r="O10" s="40" t="n">
        <v>0.1629635</v>
      </c>
      <c r="P10" s="40" t="n">
        <v>0.1520015</v>
      </c>
      <c r="Q10" s="40" t="n">
        <v>0.1326764</v>
      </c>
      <c r="R10" s="40" t="n">
        <v>0.131834</v>
      </c>
      <c r="S10" s="40" t="n">
        <v>0.1300263</v>
      </c>
      <c r="T10" s="40" t="n">
        <v>0.1390008</v>
      </c>
      <c r="U10" s="40" t="n">
        <v>0.1712316</v>
      </c>
      <c r="V10" s="40" t="n">
        <v>0.1899446</v>
      </c>
      <c r="W10" s="40" t="n">
        <v>0.1863928</v>
      </c>
      <c r="X10" s="40" t="n">
        <v>0.1920778</v>
      </c>
      <c r="Y10" s="40" t="n">
        <v>0.1755256</v>
      </c>
      <c r="Z10" s="40" t="n">
        <v>0.1989442</v>
      </c>
    </row>
    <row r="11">
      <c r="B11" s="40" t="s">
        <v>107</v>
      </c>
      <c r="C11" s="40" t="n">
        <v>0.2989786</v>
      </c>
      <c r="D11" s="40" t="n">
        <v>0.3547908</v>
      </c>
      <c r="E11" s="40" t="n">
        <v>0.3642038</v>
      </c>
      <c r="F11" s="40" t="n">
        <v>0.3690547</v>
      </c>
      <c r="G11" s="40" t="n">
        <v>0.3013099</v>
      </c>
      <c r="H11" s="40" t="n">
        <v>0.2584315</v>
      </c>
      <c r="I11" s="40" t="n">
        <v>0.212209</v>
      </c>
      <c r="J11" s="40" t="n">
        <v>0.1876549</v>
      </c>
      <c r="K11" s="40" t="n">
        <v>0.1618475</v>
      </c>
      <c r="L11" s="40" t="n">
        <v>0.1322901</v>
      </c>
      <c r="M11" s="40" t="n">
        <v>0.130558</v>
      </c>
      <c r="N11" s="40" t="n">
        <v>0.137315</v>
      </c>
      <c r="O11" s="40" t="n">
        <v>0.1342796</v>
      </c>
      <c r="P11" s="40" t="n">
        <v>0.133155</v>
      </c>
      <c r="Q11" s="40" t="n">
        <v>0.1206938</v>
      </c>
      <c r="R11" s="40" t="n">
        <v>0.1289522</v>
      </c>
      <c r="S11" s="40" t="n">
        <v>0.1244725</v>
      </c>
      <c r="T11" s="40" t="n">
        <v>0.1197778</v>
      </c>
      <c r="U11" s="40" t="n">
        <v>0.0983023</v>
      </c>
      <c r="V11" s="40" t="n">
        <v>0.1078265</v>
      </c>
      <c r="W11" s="40" t="n">
        <v>0.1158536</v>
      </c>
      <c r="X11" s="40" t="n">
        <v>0.1319906</v>
      </c>
      <c r="Y11" s="40" t="n">
        <v>0.1463519</v>
      </c>
      <c r="Z11" s="40" t="n">
        <v>0.1729078</v>
      </c>
    </row>
    <row r="12">
      <c r="B12" s="40" t="s">
        <v>108</v>
      </c>
      <c r="C12" s="40" t="n">
        <v>0.2031351</v>
      </c>
      <c r="D12" s="40" t="n">
        <v>0.1971858</v>
      </c>
      <c r="E12" s="40" t="n">
        <v>0.1851112</v>
      </c>
      <c r="F12" s="40" t="n">
        <v>0.1794608</v>
      </c>
      <c r="G12" s="40" t="n">
        <v>0.1810672</v>
      </c>
      <c r="H12" s="40" t="n">
        <v>0.1879953</v>
      </c>
      <c r="I12" s="40" t="n">
        <v>0.1817362</v>
      </c>
      <c r="J12" s="40" t="n">
        <v>0.1672716</v>
      </c>
      <c r="K12" s="40" t="n">
        <v>0.1582733</v>
      </c>
      <c r="L12" s="40" t="n">
        <v>0.1623721</v>
      </c>
      <c r="M12" s="40" t="n">
        <v>0.163604</v>
      </c>
      <c r="N12" s="40" t="n">
        <v>0.1562703</v>
      </c>
      <c r="O12" s="40" t="n">
        <v>0.1550876</v>
      </c>
      <c r="P12" s="40" t="n">
        <v>0.1627276</v>
      </c>
      <c r="Q12" s="40" t="n">
        <v>0.1688564</v>
      </c>
      <c r="R12" s="40" t="n">
        <v>0.1573319</v>
      </c>
      <c r="S12" s="40" t="n">
        <v>0.155642</v>
      </c>
      <c r="T12" s="40" t="n">
        <v>0.1599833</v>
      </c>
      <c r="U12" s="40" t="n">
        <v>0.163523</v>
      </c>
      <c r="V12" s="40" t="n">
        <v>0.175536</v>
      </c>
      <c r="W12" s="40" t="n">
        <v>0.175188</v>
      </c>
      <c r="X12" s="40" t="n">
        <v>0.1829998</v>
      </c>
      <c r="Y12" s="40" t="n">
        <v>0.171308</v>
      </c>
      <c r="Z12" s="40" t="n">
        <v>0.174766</v>
      </c>
    </row>
    <row r="13">
      <c r="B13" s="40" t="s">
        <v>109</v>
      </c>
      <c r="C13" s="40" t="n">
        <v>0.0874603</v>
      </c>
      <c r="D13" s="40" t="n">
        <v>0.0881051</v>
      </c>
      <c r="E13" s="40" t="n">
        <v>0.0955797</v>
      </c>
      <c r="F13" s="40" t="n">
        <v>0.1019299</v>
      </c>
      <c r="G13" s="40" t="n">
        <v>0.1065156</v>
      </c>
      <c r="H13" s="40" t="n">
        <v>0.1027337</v>
      </c>
      <c r="I13" s="40" t="n">
        <v>0.1113321</v>
      </c>
      <c r="J13" s="40" t="n">
        <v>0.1051663</v>
      </c>
      <c r="K13" s="40" t="n">
        <v>0.1122787</v>
      </c>
      <c r="L13" s="40" t="n">
        <v>0.1080545</v>
      </c>
      <c r="M13" s="40" t="n">
        <v>0.1066036</v>
      </c>
      <c r="N13" s="40" t="n">
        <v>0.1086661</v>
      </c>
      <c r="O13" s="40" t="n">
        <v>0.1071317</v>
      </c>
      <c r="P13" s="40" t="n">
        <v>0.1051336</v>
      </c>
      <c r="Q13" s="40" t="n">
        <v>0.1012328</v>
      </c>
      <c r="R13" s="40" t="n">
        <v>0.1008262</v>
      </c>
      <c r="S13" s="40" t="n">
        <v>0.1041553</v>
      </c>
      <c r="T13" s="40" t="n">
        <v>0.1023125</v>
      </c>
      <c r="U13" s="40" t="n">
        <v>0.1093064</v>
      </c>
      <c r="V13" s="40" t="n">
        <v>0.1122414</v>
      </c>
      <c r="W13" s="40" t="n">
        <v>0.1220949</v>
      </c>
      <c r="X13" s="40" t="n">
        <v>0.1221383</v>
      </c>
      <c r="Y13" s="40" t="n">
        <v>0.1302611</v>
      </c>
      <c r="Z13" s="40" t="n">
        <v>0.1265032</v>
      </c>
    </row>
    <row r="14">
      <c r="B14" s="40" t="s">
        <v>110</v>
      </c>
      <c r="C14" s="40" t="n">
        <v>0.5770524</v>
      </c>
      <c r="D14" s="40" t="n">
        <v>0.5554654</v>
      </c>
      <c r="E14" s="40" t="n">
        <v>0.5548517</v>
      </c>
      <c r="F14" s="40" t="n">
        <v>0.5464985</v>
      </c>
      <c r="G14" s="40" t="n">
        <v>0.5465384</v>
      </c>
      <c r="H14" s="40" t="n">
        <v>0.527629</v>
      </c>
      <c r="I14" s="40" t="n">
        <v>0.497234</v>
      </c>
      <c r="J14" s="40" t="n">
        <v>0.4860505</v>
      </c>
      <c r="K14" s="40" t="n">
        <v>0.462326</v>
      </c>
      <c r="L14" s="40" t="n">
        <v>0.4398961</v>
      </c>
      <c r="M14" s="40" t="n">
        <v>0.4313404</v>
      </c>
      <c r="N14" s="40" t="n">
        <v>0.4425796</v>
      </c>
      <c r="O14" s="40" t="n">
        <v>0.4535504</v>
      </c>
      <c r="P14" s="40" t="n">
        <v>0.4460101</v>
      </c>
      <c r="Q14" s="40" t="n">
        <v>0.3993892</v>
      </c>
      <c r="R14" s="40" t="n">
        <v>0.3550496</v>
      </c>
      <c r="S14" s="40" t="n">
        <v>0.3216776</v>
      </c>
      <c r="T14" s="40" t="n">
        <v>0.32185</v>
      </c>
      <c r="U14" s="40" t="n">
        <v>0.3318527</v>
      </c>
      <c r="V14" s="40" t="n">
        <v>0.3622305</v>
      </c>
      <c r="W14" s="40" t="n">
        <v>0.395758</v>
      </c>
      <c r="X14" s="40" t="n">
        <v>0.3949016</v>
      </c>
      <c r="Y14" s="40" t="n">
        <v>0.3718823</v>
      </c>
      <c r="Z14" s="40" t="n">
        <v>0.3775096</v>
      </c>
    </row>
    <row r="15">
      <c r="B15" s="40" t="s">
        <v>111</v>
      </c>
      <c r="C15" s="40" t="n">
        <v>0.1993327</v>
      </c>
      <c r="D15" s="40" t="n">
        <v>0.19069</v>
      </c>
      <c r="E15" s="40" t="n">
        <v>0.2000209</v>
      </c>
      <c r="F15" s="40" t="n">
        <v>0.2093299</v>
      </c>
      <c r="G15" s="40" t="n">
        <v>0.248112</v>
      </c>
      <c r="H15" s="40" t="n">
        <v>0.2444469</v>
      </c>
      <c r="I15" s="40" t="n">
        <v>0.256467</v>
      </c>
      <c r="J15" s="40" t="n">
        <v>0.2337604</v>
      </c>
      <c r="K15" s="40" t="n">
        <v>0.2388834</v>
      </c>
      <c r="L15" s="40" t="n">
        <v>0.2263109</v>
      </c>
      <c r="M15" s="40" t="n">
        <v>0.2232238</v>
      </c>
      <c r="N15" s="40" t="n">
        <v>0.2384806</v>
      </c>
      <c r="O15" s="40" t="n">
        <v>0.2392762</v>
      </c>
      <c r="P15" s="40" t="n">
        <v>0.2521416</v>
      </c>
      <c r="Q15" s="40" t="n">
        <v>0.2468678</v>
      </c>
      <c r="R15" s="40" t="n">
        <v>0.2402918</v>
      </c>
      <c r="S15" s="40" t="n">
        <v>0.2444496</v>
      </c>
      <c r="T15" s="40" t="n">
        <v>0.259093</v>
      </c>
      <c r="U15" s="40" t="n">
        <v>0.2731166</v>
      </c>
      <c r="V15" s="40" t="n">
        <v>0.2733027</v>
      </c>
      <c r="W15" s="40" t="n">
        <v>0.2659804</v>
      </c>
      <c r="X15" s="40" t="n">
        <v>0.2820103</v>
      </c>
      <c r="Y15" s="40" t="n">
        <v>0.271499</v>
      </c>
      <c r="Z15" s="40" t="n">
        <v>0.2593546</v>
      </c>
    </row>
    <row r="16">
      <c r="B16" s="39" t="s">
        <v>112</v>
      </c>
      <c r="C16" s="39" t="n">
        <v>0.2225026</v>
      </c>
      <c r="D16" s="39" t="n">
        <v>0.2172437</v>
      </c>
      <c r="E16" s="39" t="n">
        <v>0.2433893</v>
      </c>
      <c r="F16" s="39" t="n">
        <v>0.240186</v>
      </c>
      <c r="G16" s="39" t="n">
        <v>0.2748266</v>
      </c>
      <c r="H16" s="39" t="n">
        <v>0.2676844</v>
      </c>
      <c r="I16" s="39" t="n">
        <v>0.2717565</v>
      </c>
      <c r="J16" s="39" t="n">
        <v>0.2609786</v>
      </c>
      <c r="K16" s="39" t="n">
        <v>0.2579456</v>
      </c>
      <c r="L16" s="39" t="n">
        <v>0.2593262</v>
      </c>
      <c r="M16" s="39" t="n">
        <v>0.2573574</v>
      </c>
      <c r="N16" s="39" t="n">
        <v>0.252855</v>
      </c>
      <c r="O16" s="39" t="n">
        <v>0.2511824</v>
      </c>
      <c r="P16" s="39" t="n">
        <v>0.2594017</v>
      </c>
      <c r="Q16" s="39" t="n">
        <v>0.2656514</v>
      </c>
      <c r="R16" s="39" t="n">
        <v>0.2602719</v>
      </c>
      <c r="S16" s="39" t="n">
        <v>0.2947915</v>
      </c>
      <c r="T16" s="39" t="n">
        <v>0.2984821</v>
      </c>
      <c r="U16" s="39" t="n">
        <v>0.2963852</v>
      </c>
      <c r="V16" s="39" t="n">
        <v>0.2586447</v>
      </c>
      <c r="W16" s="39" t="n">
        <v>0.2524154</v>
      </c>
      <c r="X16" s="39" t="n">
        <v>0.2555044</v>
      </c>
      <c r="Y16" s="39" t="n">
        <v>0.2526453</v>
      </c>
      <c r="Z16" s="39" t="n">
        <v>0.2660221</v>
      </c>
    </row>
    <row r="17">
      <c r="B17" s="8" t="s">
        <v>32</v>
      </c>
    </row>
    <row r="20">
      <c r="B20" s="1" t="s">
        <v>113</v>
      </c>
    </row>
    <row r="21">
      <c r="B21" s="5" t="s">
        <v>114</v>
      </c>
    </row>
    <row r="22">
      <c r="B22" s="7" t="s">
        <v>3</v>
      </c>
      <c r="C22" s="7" t="s">
        <v>4</v>
      </c>
      <c r="D22" s="7" t="s">
        <v>5</v>
      </c>
      <c r="E22" s="7" t="s">
        <v>6</v>
      </c>
      <c r="F22" s="7" t="s">
        <v>7</v>
      </c>
      <c r="G22" s="7" t="s">
        <v>8</v>
      </c>
      <c r="H22" s="7" t="s">
        <v>9</v>
      </c>
      <c r="I22" s="7" t="s">
        <v>10</v>
      </c>
      <c r="J22" s="7" t="s">
        <v>11</v>
      </c>
      <c r="K22" s="7" t="s">
        <v>12</v>
      </c>
      <c r="L22" s="7" t="s">
        <v>13</v>
      </c>
      <c r="M22" s="7" t="s">
        <v>14</v>
      </c>
      <c r="N22" s="7" t="s">
        <v>15</v>
      </c>
      <c r="O22" s="7" t="s">
        <v>16</v>
      </c>
      <c r="P22" s="7" t="s">
        <v>17</v>
      </c>
      <c r="Q22" s="7" t="s">
        <v>18</v>
      </c>
      <c r="R22" s="7" t="s">
        <v>19</v>
      </c>
      <c r="S22" s="7" t="s">
        <v>20</v>
      </c>
      <c r="T22" s="7" t="s">
        <v>21</v>
      </c>
      <c r="U22" s="7" t="s">
        <v>22</v>
      </c>
      <c r="V22" s="7" t="s">
        <v>23</v>
      </c>
      <c r="W22" s="7" t="s">
        <v>24</v>
      </c>
      <c r="X22" s="7" t="s">
        <v>25</v>
      </c>
      <c r="Y22" s="7" t="s">
        <v>26</v>
      </c>
      <c r="Z22" s="7" t="s">
        <v>27</v>
      </c>
    </row>
    <row r="23">
      <c r="B23" s="39" t="s">
        <v>104</v>
      </c>
      <c r="C23" s="39" t="n">
        <v>1</v>
      </c>
      <c r="D23" s="39" t="n">
        <v>1</v>
      </c>
      <c r="E23" s="39" t="n">
        <v>1</v>
      </c>
      <c r="F23" s="39" t="n">
        <v>1</v>
      </c>
      <c r="G23" s="39" t="n">
        <v>1</v>
      </c>
      <c r="H23" s="39" t="n">
        <v>1</v>
      </c>
      <c r="I23" s="39" t="n">
        <v>1</v>
      </c>
      <c r="J23" s="39" t="n">
        <v>1</v>
      </c>
      <c r="K23" s="39" t="n">
        <v>1</v>
      </c>
      <c r="L23" s="39" t="n">
        <v>1</v>
      </c>
      <c r="M23" s="39" t="n">
        <v>1</v>
      </c>
      <c r="N23" s="39" t="n">
        <v>1</v>
      </c>
      <c r="O23" s="39" t="n">
        <v>1</v>
      </c>
      <c r="P23" s="39" t="n">
        <v>1</v>
      </c>
      <c r="Q23" s="39" t="n">
        <v>1</v>
      </c>
      <c r="R23" s="39" t="n">
        <v>1</v>
      </c>
      <c r="S23" s="39" t="n">
        <v>1</v>
      </c>
      <c r="T23" s="39" t="n">
        <v>1</v>
      </c>
      <c r="U23" s="39" t="n">
        <v>1</v>
      </c>
      <c r="V23" s="39" t="n">
        <v>1</v>
      </c>
      <c r="W23" s="39" t="n">
        <v>1</v>
      </c>
      <c r="X23" s="39" t="n">
        <v>1</v>
      </c>
      <c r="Y23" s="39" t="n">
        <v>1</v>
      </c>
      <c r="Z23" s="39" t="n">
        <v>1</v>
      </c>
    </row>
    <row r="24">
      <c r="B24" s="40" t="s">
        <v>105</v>
      </c>
      <c r="C24" s="40" t="n">
        <v>0.1604948</v>
      </c>
      <c r="D24" s="40" t="n">
        <v>0.1561292</v>
      </c>
      <c r="E24" s="40" t="n">
        <v>0.1427115</v>
      </c>
      <c r="F24" s="40" t="n">
        <v>0.1429753</v>
      </c>
      <c r="G24" s="40" t="n">
        <v>0.1452977</v>
      </c>
      <c r="H24" s="40" t="n">
        <v>0.1513438</v>
      </c>
      <c r="I24" s="40" t="n">
        <v>0.1481866</v>
      </c>
      <c r="J24" s="40" t="n">
        <v>0.1525525</v>
      </c>
      <c r="K24" s="40" t="n">
        <v>0.1491926</v>
      </c>
      <c r="L24" s="40" t="n">
        <v>0.1416722</v>
      </c>
      <c r="M24" s="40" t="n">
        <v>0.1310868</v>
      </c>
      <c r="N24" s="40" t="n">
        <v>0.1212689</v>
      </c>
      <c r="O24" s="40" t="n">
        <v>0.1141287</v>
      </c>
      <c r="P24" s="40" t="n">
        <v>0.1074822</v>
      </c>
      <c r="Q24" s="40" t="n">
        <v>0.1108893</v>
      </c>
      <c r="R24" s="40" t="n">
        <v>0.1182015</v>
      </c>
      <c r="S24" s="40" t="n">
        <v>0.1137253</v>
      </c>
      <c r="T24" s="40" t="n">
        <v>0.105772</v>
      </c>
      <c r="U24" s="40" t="n">
        <v>0.0915406</v>
      </c>
      <c r="V24" s="40" t="n">
        <v>0.0904337</v>
      </c>
      <c r="W24" s="40" t="n">
        <v>0.1004819</v>
      </c>
      <c r="X24" s="40" t="n">
        <v>0.1086695</v>
      </c>
      <c r="Y24" s="40" t="n">
        <v>0.1129101</v>
      </c>
      <c r="Z24" s="40" t="n">
        <v>0.0968392</v>
      </c>
    </row>
    <row r="25">
      <c r="B25" s="40" t="s">
        <v>106</v>
      </c>
      <c r="C25" s="40" t="n">
        <v>0.1502216</v>
      </c>
      <c r="D25" s="40" t="n">
        <v>0.1514604</v>
      </c>
      <c r="E25" s="40" t="n">
        <v>0.1471704</v>
      </c>
      <c r="F25" s="40" t="n">
        <v>0.1333551</v>
      </c>
      <c r="G25" s="40" t="n">
        <v>0.1201576</v>
      </c>
      <c r="H25" s="40" t="n">
        <v>0.1135852</v>
      </c>
      <c r="I25" s="40" t="n">
        <v>0.1106221</v>
      </c>
      <c r="J25" s="40" t="n">
        <v>0.1069508</v>
      </c>
      <c r="K25" s="40" t="n">
        <v>0.0944847</v>
      </c>
      <c r="L25" s="40" t="n">
        <v>0.0831318</v>
      </c>
      <c r="M25" s="40" t="n">
        <v>0.079642</v>
      </c>
      <c r="N25" s="40" t="n">
        <v>0.0855342</v>
      </c>
      <c r="O25" s="40" t="n">
        <v>0.0751221</v>
      </c>
      <c r="P25" s="40" t="n">
        <v>0.0691155</v>
      </c>
      <c r="Q25" s="40" t="n">
        <v>0.0607694</v>
      </c>
      <c r="R25" s="40" t="n">
        <v>0.0606797</v>
      </c>
      <c r="S25" s="40" t="n">
        <v>0.0585173</v>
      </c>
      <c r="T25" s="40" t="n">
        <v>0.0601538</v>
      </c>
      <c r="U25" s="40" t="n">
        <v>0.0726787</v>
      </c>
      <c r="V25" s="40" t="n">
        <v>0.079585</v>
      </c>
      <c r="W25" s="40" t="n">
        <v>0.075104</v>
      </c>
      <c r="X25" s="40" t="n">
        <v>0.0724618</v>
      </c>
      <c r="Y25" s="40" t="n">
        <v>0.0649993</v>
      </c>
      <c r="Z25" s="40" t="n">
        <v>0.0729141</v>
      </c>
    </row>
    <row r="26">
      <c r="B26" s="40" t="s">
        <v>107</v>
      </c>
      <c r="C26" s="40" t="n">
        <v>0.0303334</v>
      </c>
      <c r="D26" s="40" t="n">
        <v>0.0374765</v>
      </c>
      <c r="E26" s="40" t="n">
        <v>0.0391354</v>
      </c>
      <c r="F26" s="40" t="n">
        <v>0.0408517</v>
      </c>
      <c r="G26" s="40" t="n">
        <v>0.0335451</v>
      </c>
      <c r="H26" s="40" t="n">
        <v>0.0289398</v>
      </c>
      <c r="I26" s="40" t="n">
        <v>0.0250179</v>
      </c>
      <c r="J26" s="40" t="n">
        <v>0.0233827</v>
      </c>
      <c r="K26" s="40" t="n">
        <v>0.0205518</v>
      </c>
      <c r="L26" s="40" t="n">
        <v>0.0176156</v>
      </c>
      <c r="M26" s="40" t="n">
        <v>0.0173912</v>
      </c>
      <c r="N26" s="40" t="n">
        <v>0.019523</v>
      </c>
      <c r="O26" s="40" t="n">
        <v>0.0194818</v>
      </c>
      <c r="P26" s="40" t="n">
        <v>0.0196241</v>
      </c>
      <c r="Q26" s="40" t="n">
        <v>0.0178624</v>
      </c>
      <c r="R26" s="40" t="n">
        <v>0.0191469</v>
      </c>
      <c r="S26" s="40" t="n">
        <v>0.0187687</v>
      </c>
      <c r="T26" s="40" t="n">
        <v>0.0179551</v>
      </c>
      <c r="U26" s="40" t="n">
        <v>0.0151521</v>
      </c>
      <c r="V26" s="40" t="n">
        <v>0.016015</v>
      </c>
      <c r="W26" s="40" t="n">
        <v>0.0175575</v>
      </c>
      <c r="X26" s="40" t="n">
        <v>0.018913</v>
      </c>
      <c r="Y26" s="40" t="n">
        <v>0.0228326</v>
      </c>
      <c r="Z26" s="40" t="n">
        <v>0.0274223</v>
      </c>
    </row>
    <row r="27">
      <c r="B27" s="40" t="s">
        <v>108</v>
      </c>
      <c r="C27" s="40" t="n">
        <v>0.2349893</v>
      </c>
      <c r="D27" s="40" t="n">
        <v>0.2246272</v>
      </c>
      <c r="E27" s="40" t="n">
        <v>0.2105658</v>
      </c>
      <c r="F27" s="40" t="n">
        <v>0.2014587</v>
      </c>
      <c r="G27" s="40" t="n">
        <v>0.1938087</v>
      </c>
      <c r="H27" s="40" t="n">
        <v>0.1959793</v>
      </c>
      <c r="I27" s="40" t="n">
        <v>0.1881473</v>
      </c>
      <c r="J27" s="40" t="n">
        <v>0.1809856</v>
      </c>
      <c r="K27" s="40" t="n">
        <v>0.1786287</v>
      </c>
      <c r="L27" s="40" t="n">
        <v>0.1940431</v>
      </c>
      <c r="M27" s="40" t="n">
        <v>0.1990991</v>
      </c>
      <c r="N27" s="40" t="n">
        <v>0.1909225</v>
      </c>
      <c r="O27" s="40" t="n">
        <v>0.1917097</v>
      </c>
      <c r="P27" s="40" t="n">
        <v>0.1994949</v>
      </c>
      <c r="Q27" s="40" t="n">
        <v>0.2140936</v>
      </c>
      <c r="R27" s="40" t="n">
        <v>0.2027789</v>
      </c>
      <c r="S27" s="40" t="n">
        <v>0.1973865</v>
      </c>
      <c r="T27" s="40" t="n">
        <v>0.1983663</v>
      </c>
      <c r="U27" s="40" t="n">
        <v>0.1997799</v>
      </c>
      <c r="V27" s="40" t="n">
        <v>0.21187</v>
      </c>
      <c r="W27" s="40" t="n">
        <v>0.2062402</v>
      </c>
      <c r="X27" s="40" t="n">
        <v>0.2075872</v>
      </c>
      <c r="Y27" s="40" t="n">
        <v>0.1957035</v>
      </c>
      <c r="Z27" s="40" t="n">
        <v>0.1971292</v>
      </c>
    </row>
    <row r="28">
      <c r="B28" s="40" t="s">
        <v>109</v>
      </c>
      <c r="C28" s="40" t="n">
        <v>0.1057336</v>
      </c>
      <c r="D28" s="40" t="n">
        <v>0.1076586</v>
      </c>
      <c r="E28" s="40" t="n">
        <v>0.1171206</v>
      </c>
      <c r="F28" s="40" t="n">
        <v>0.1233077</v>
      </c>
      <c r="G28" s="40" t="n">
        <v>0.1240747</v>
      </c>
      <c r="H28" s="40" t="n">
        <v>0.1199793</v>
      </c>
      <c r="I28" s="40" t="n">
        <v>0.1326034</v>
      </c>
      <c r="J28" s="40" t="n">
        <v>0.1324339</v>
      </c>
      <c r="K28" s="40" t="n">
        <v>0.1463195</v>
      </c>
      <c r="L28" s="40" t="n">
        <v>0.1472491</v>
      </c>
      <c r="M28" s="40" t="n">
        <v>0.1508529</v>
      </c>
      <c r="N28" s="40" t="n">
        <v>0.1535471</v>
      </c>
      <c r="O28" s="40" t="n">
        <v>0.15087</v>
      </c>
      <c r="P28" s="40" t="n">
        <v>0.1426913</v>
      </c>
      <c r="Q28" s="40" t="n">
        <v>0.1380636</v>
      </c>
      <c r="R28" s="40" t="n">
        <v>0.1431486</v>
      </c>
      <c r="S28" s="40" t="n">
        <v>0.1489789</v>
      </c>
      <c r="T28" s="40" t="n">
        <v>0.1496186</v>
      </c>
      <c r="U28" s="40" t="n">
        <v>0.1562314</v>
      </c>
      <c r="V28" s="40" t="n">
        <v>0.1614645</v>
      </c>
      <c r="W28" s="40" t="n">
        <v>0.1700957</v>
      </c>
      <c r="X28" s="40" t="n">
        <v>0.1681456</v>
      </c>
      <c r="Y28" s="40" t="n">
        <v>0.1837147</v>
      </c>
      <c r="Z28" s="40" t="n">
        <v>0.185226</v>
      </c>
    </row>
    <row r="29">
      <c r="B29" s="40" t="s">
        <v>110</v>
      </c>
      <c r="C29" s="40" t="n">
        <v>0.0936056</v>
      </c>
      <c r="D29" s="40" t="n">
        <v>0.0984015</v>
      </c>
      <c r="E29" s="40" t="n">
        <v>0.0967861</v>
      </c>
      <c r="F29" s="40" t="n">
        <v>0.1019914</v>
      </c>
      <c r="G29" s="40" t="n">
        <v>0.0979696</v>
      </c>
      <c r="H29" s="40" t="n">
        <v>0.103332</v>
      </c>
      <c r="I29" s="40" t="n">
        <v>0.1006991</v>
      </c>
      <c r="J29" s="40" t="n">
        <v>0.1080059</v>
      </c>
      <c r="K29" s="40" t="n">
        <v>0.1046841</v>
      </c>
      <c r="L29" s="40" t="n">
        <v>0.1000033</v>
      </c>
      <c r="M29" s="40" t="n">
        <v>0.10006</v>
      </c>
      <c r="N29" s="40" t="n">
        <v>0.1008901</v>
      </c>
      <c r="O29" s="40" t="n">
        <v>0.1071169</v>
      </c>
      <c r="P29" s="40" t="n">
        <v>0.1050345</v>
      </c>
      <c r="Q29" s="40" t="n">
        <v>0.092884</v>
      </c>
      <c r="R29" s="40" t="n">
        <v>0.0864566</v>
      </c>
      <c r="S29" s="40" t="n">
        <v>0.0758046</v>
      </c>
      <c r="T29" s="40" t="n">
        <v>0.0753474</v>
      </c>
      <c r="U29" s="40" t="n">
        <v>0.0726732</v>
      </c>
      <c r="V29" s="40" t="n">
        <v>0.0769915</v>
      </c>
      <c r="W29" s="40" t="n">
        <v>0.0796214</v>
      </c>
      <c r="X29" s="40" t="n">
        <v>0.0763995</v>
      </c>
      <c r="Y29" s="40" t="n">
        <v>0.072208</v>
      </c>
      <c r="Z29" s="40" t="n">
        <v>0.0741045</v>
      </c>
    </row>
    <row r="30">
      <c r="B30" s="40" t="s">
        <v>111</v>
      </c>
      <c r="C30" s="40" t="n">
        <v>0.0878494</v>
      </c>
      <c r="D30" s="40" t="n">
        <v>0.0851881</v>
      </c>
      <c r="E30" s="40" t="n">
        <v>0.0910766</v>
      </c>
      <c r="F30" s="40" t="n">
        <v>0.0979662</v>
      </c>
      <c r="G30" s="40" t="n">
        <v>0.1132727</v>
      </c>
      <c r="H30" s="40" t="n">
        <v>0.1130236</v>
      </c>
      <c r="I30" s="40" t="n">
        <v>0.118538</v>
      </c>
      <c r="J30" s="40" t="n">
        <v>0.1149093</v>
      </c>
      <c r="K30" s="40" t="n">
        <v>0.1224378</v>
      </c>
      <c r="L30" s="40" t="n">
        <v>0.1233248</v>
      </c>
      <c r="M30" s="40" t="n">
        <v>0.1249101</v>
      </c>
      <c r="N30" s="40" t="n">
        <v>0.1342011</v>
      </c>
      <c r="O30" s="40" t="n">
        <v>0.1394429</v>
      </c>
      <c r="P30" s="40" t="n">
        <v>0.1479906</v>
      </c>
      <c r="Q30" s="40" t="n">
        <v>0.149126</v>
      </c>
      <c r="R30" s="40" t="n">
        <v>0.1509545</v>
      </c>
      <c r="S30" s="40" t="n">
        <v>0.1497691</v>
      </c>
      <c r="T30" s="40" t="n">
        <v>0.1560967</v>
      </c>
      <c r="U30" s="40" t="n">
        <v>0.164487</v>
      </c>
      <c r="V30" s="40" t="n">
        <v>0.1650503</v>
      </c>
      <c r="W30" s="40" t="n">
        <v>0.1627736</v>
      </c>
      <c r="X30" s="40" t="n">
        <v>0.1646332</v>
      </c>
      <c r="Y30" s="40" t="n">
        <v>0.1640521</v>
      </c>
      <c r="Z30" s="40" t="n">
        <v>0.1544044</v>
      </c>
    </row>
    <row r="31">
      <c r="B31" s="39" t="s">
        <v>112</v>
      </c>
      <c r="C31" s="39" t="n">
        <v>0.1367721</v>
      </c>
      <c r="D31" s="39" t="n">
        <v>0.1390585</v>
      </c>
      <c r="E31" s="39" t="n">
        <v>0.1554337</v>
      </c>
      <c r="F31" s="39" t="n">
        <v>0.1580938</v>
      </c>
      <c r="G31" s="39" t="n">
        <v>0.1718739</v>
      </c>
      <c r="H31" s="39" t="n">
        <v>0.173817</v>
      </c>
      <c r="I31" s="39" t="n">
        <v>0.1761855</v>
      </c>
      <c r="J31" s="39" t="n">
        <v>0.1807792</v>
      </c>
      <c r="K31" s="39" t="n">
        <v>0.1837008</v>
      </c>
      <c r="L31" s="39" t="n">
        <v>0.1929601</v>
      </c>
      <c r="M31" s="39" t="n">
        <v>0.1969579</v>
      </c>
      <c r="N31" s="39" t="n">
        <v>0.1941132</v>
      </c>
      <c r="O31" s="39" t="n">
        <v>0.202128</v>
      </c>
      <c r="P31" s="39" t="n">
        <v>0.2085668</v>
      </c>
      <c r="Q31" s="39" t="n">
        <v>0.2163116</v>
      </c>
      <c r="R31" s="39" t="n">
        <v>0.2186332</v>
      </c>
      <c r="S31" s="39" t="n">
        <v>0.2370498</v>
      </c>
      <c r="T31" s="39" t="n">
        <v>0.2366901</v>
      </c>
      <c r="U31" s="39" t="n">
        <v>0.2274571</v>
      </c>
      <c r="V31" s="39" t="n">
        <v>0.1985901</v>
      </c>
      <c r="W31" s="39" t="n">
        <v>0.1881256</v>
      </c>
      <c r="X31" s="39" t="n">
        <v>0.1831903</v>
      </c>
      <c r="Y31" s="39" t="n">
        <v>0.1835797</v>
      </c>
      <c r="Z31" s="39" t="n">
        <v>0.1919603</v>
      </c>
    </row>
    <row r="32">
      <c r="B32" s="8" t="s">
        <v>32</v>
      </c>
    </row>
    <row r="35">
      <c r="B35" s="1" t="s">
        <v>115</v>
      </c>
    </row>
    <row r="36">
      <c r="B36" s="5" t="s">
        <v>116</v>
      </c>
    </row>
    <row r="37">
      <c r="B37" s="7" t="s">
        <v>3</v>
      </c>
      <c r="C37" s="7" t="s">
        <v>4</v>
      </c>
      <c r="D37" s="7" t="s">
        <v>5</v>
      </c>
      <c r="E37" s="7" t="s">
        <v>6</v>
      </c>
      <c r="F37" s="7" t="s">
        <v>7</v>
      </c>
      <c r="G37" s="7" t="s">
        <v>8</v>
      </c>
      <c r="H37" s="7" t="s">
        <v>9</v>
      </c>
      <c r="I37" s="7" t="s">
        <v>10</v>
      </c>
      <c r="J37" s="7" t="s">
        <v>11</v>
      </c>
      <c r="K37" s="7" t="s">
        <v>12</v>
      </c>
      <c r="L37" s="7" t="s">
        <v>13</v>
      </c>
      <c r="M37" s="7" t="s">
        <v>14</v>
      </c>
      <c r="N37" s="7" t="s">
        <v>15</v>
      </c>
      <c r="O37" s="7" t="s">
        <v>16</v>
      </c>
      <c r="P37" s="7" t="s">
        <v>17</v>
      </c>
      <c r="Q37" s="7" t="s">
        <v>18</v>
      </c>
      <c r="R37" s="7" t="s">
        <v>19</v>
      </c>
      <c r="S37" s="7" t="s">
        <v>20</v>
      </c>
      <c r="T37" s="7" t="s">
        <v>21</v>
      </c>
      <c r="U37" s="7" t="s">
        <v>22</v>
      </c>
      <c r="V37" s="7" t="s">
        <v>23</v>
      </c>
      <c r="W37" s="7" t="s">
        <v>24</v>
      </c>
      <c r="X37" s="7" t="s">
        <v>25</v>
      </c>
      <c r="Y37" s="7" t="s">
        <v>26</v>
      </c>
      <c r="Z37" s="7" t="s">
        <v>27</v>
      </c>
    </row>
    <row r="38">
      <c r="B38" s="41" t="s">
        <v>104</v>
      </c>
      <c r="C38" s="41" t="n">
        <v>830000</v>
      </c>
      <c r="D38" s="41" t="n">
        <v>820000</v>
      </c>
      <c r="E38" s="41" t="n">
        <v>820000</v>
      </c>
      <c r="F38" s="41" t="n">
        <v>810000</v>
      </c>
      <c r="G38" s="41" t="n">
        <v>840000</v>
      </c>
      <c r="H38" s="41" t="n">
        <v>830000</v>
      </c>
      <c r="I38" s="41" t="n">
        <v>830000</v>
      </c>
      <c r="J38" s="41" t="n">
        <v>790000</v>
      </c>
      <c r="K38" s="41" t="n">
        <v>760000</v>
      </c>
      <c r="L38" s="41" t="n">
        <v>730000</v>
      </c>
      <c r="M38" s="41" t="n">
        <v>710000</v>
      </c>
      <c r="N38" s="41" t="n">
        <v>720000</v>
      </c>
      <c r="O38" s="41" t="n">
        <v>710000</v>
      </c>
      <c r="P38" s="41" t="n">
        <v>720000</v>
      </c>
      <c r="Q38" s="41" t="n">
        <v>710000</v>
      </c>
      <c r="R38" s="41" t="n">
        <v>690000</v>
      </c>
      <c r="S38" s="41" t="n">
        <v>710000</v>
      </c>
      <c r="T38" s="41" t="n">
        <v>720000</v>
      </c>
      <c r="U38" s="41" t="n">
        <v>740000</v>
      </c>
      <c r="V38" s="41" t="n">
        <v>740000</v>
      </c>
      <c r="W38" s="41" t="n">
        <v>770000</v>
      </c>
      <c r="X38" s="41" t="n">
        <v>800000</v>
      </c>
      <c r="Y38" s="41" t="n">
        <v>790000</v>
      </c>
      <c r="Z38" s="41" t="n">
        <v>790000</v>
      </c>
    </row>
    <row r="39">
      <c r="B39" s="42" t="s">
        <v>105</v>
      </c>
      <c r="C39" s="42" t="n">
        <v>130000</v>
      </c>
      <c r="D39" s="42" t="n">
        <v>130000</v>
      </c>
      <c r="E39" s="42" t="n">
        <v>120000</v>
      </c>
      <c r="F39" s="42" t="n">
        <v>120000</v>
      </c>
      <c r="G39" s="42" t="n">
        <v>120000</v>
      </c>
      <c r="H39" s="42" t="n">
        <v>130000</v>
      </c>
      <c r="I39" s="42" t="n">
        <v>120000</v>
      </c>
      <c r="J39" s="42" t="n">
        <v>120000</v>
      </c>
      <c r="K39" s="42" t="n">
        <v>110000</v>
      </c>
      <c r="L39" s="42" t="n">
        <v>100000</v>
      </c>
      <c r="M39" s="42" t="n">
        <v>90000</v>
      </c>
      <c r="N39" s="42" t="n">
        <v>90000</v>
      </c>
      <c r="O39" s="42" t="n">
        <v>80000</v>
      </c>
      <c r="P39" s="42" t="n">
        <v>80000</v>
      </c>
      <c r="Q39" s="42" t="n">
        <v>80000</v>
      </c>
      <c r="R39" s="42" t="n">
        <v>80000</v>
      </c>
      <c r="S39" s="42" t="n">
        <v>80000</v>
      </c>
      <c r="T39" s="42" t="n">
        <v>80000</v>
      </c>
      <c r="U39" s="42" t="n">
        <v>70000</v>
      </c>
      <c r="V39" s="42" t="n">
        <v>70000</v>
      </c>
      <c r="W39" s="42" t="n">
        <v>80000</v>
      </c>
      <c r="X39" s="42" t="n">
        <v>90000</v>
      </c>
      <c r="Y39" s="42" t="n">
        <v>90000</v>
      </c>
      <c r="Z39" s="42" t="n">
        <v>80000</v>
      </c>
    </row>
    <row r="40">
      <c r="B40" s="42" t="s">
        <v>106</v>
      </c>
      <c r="C40" s="42" t="n">
        <v>120000</v>
      </c>
      <c r="D40" s="42" t="n">
        <v>120000</v>
      </c>
      <c r="E40" s="42" t="n">
        <v>120000</v>
      </c>
      <c r="F40" s="42" t="n">
        <v>110000</v>
      </c>
      <c r="G40" s="42" t="n">
        <v>100000</v>
      </c>
      <c r="H40" s="42" t="n">
        <v>90000</v>
      </c>
      <c r="I40" s="42" t="n">
        <v>90000</v>
      </c>
      <c r="J40" s="42" t="n">
        <v>80000</v>
      </c>
      <c r="K40" s="42" t="n">
        <v>70000</v>
      </c>
      <c r="L40" s="42" t="n">
        <v>60000</v>
      </c>
      <c r="M40" s="42" t="n">
        <v>60000</v>
      </c>
      <c r="N40" s="42" t="n">
        <v>60000</v>
      </c>
      <c r="O40" s="42" t="n">
        <v>50000</v>
      </c>
      <c r="P40" s="42" t="n">
        <v>50000</v>
      </c>
      <c r="Q40" s="42" t="n">
        <v>40000</v>
      </c>
      <c r="R40" s="42" t="n">
        <v>40000</v>
      </c>
      <c r="S40" s="42" t="n">
        <v>40000</v>
      </c>
      <c r="T40" s="42" t="n">
        <v>40000</v>
      </c>
      <c r="U40" s="42" t="n">
        <v>50000</v>
      </c>
      <c r="V40" s="42" t="n">
        <v>60000</v>
      </c>
      <c r="W40" s="42" t="n">
        <v>60000</v>
      </c>
      <c r="X40" s="42" t="n">
        <v>60000</v>
      </c>
      <c r="Y40" s="42" t="n">
        <v>50000</v>
      </c>
      <c r="Z40" s="42" t="n">
        <v>60000</v>
      </c>
    </row>
    <row r="41">
      <c r="B41" s="42" t="s">
        <v>107</v>
      </c>
      <c r="C41" s="42" t="n">
        <v>30000</v>
      </c>
      <c r="D41" s="42" t="n">
        <v>30000</v>
      </c>
      <c r="E41" s="42" t="n">
        <v>30000</v>
      </c>
      <c r="F41" s="42" t="n">
        <v>30000</v>
      </c>
      <c r="G41" s="42" t="s">
        <v>74</v>
      </c>
      <c r="H41" s="42" t="s">
        <v>74</v>
      </c>
      <c r="I41" s="42" t="n">
        <v>20000</v>
      </c>
      <c r="J41" s="42" t="n">
        <v>20000</v>
      </c>
      <c r="K41" s="42" t="n">
        <v>20000</v>
      </c>
      <c r="L41" s="42" t="s">
        <v>74</v>
      </c>
      <c r="M41" s="42" t="s">
        <v>74</v>
      </c>
      <c r="N41" s="42" t="s">
        <v>74</v>
      </c>
      <c r="O41" s="42" t="s">
        <v>74</v>
      </c>
      <c r="P41" s="42" t="s">
        <v>74</v>
      </c>
      <c r="Q41" s="42" t="s">
        <v>74</v>
      </c>
      <c r="R41" s="42" t="s">
        <v>74</v>
      </c>
      <c r="S41" s="42" t="s">
        <v>74</v>
      </c>
      <c r="T41" s="42" t="s">
        <v>74</v>
      </c>
      <c r="U41" s="42" t="s">
        <v>74</v>
      </c>
      <c r="V41" s="42" t="s">
        <v>74</v>
      </c>
      <c r="W41" s="42" t="s">
        <v>74</v>
      </c>
      <c r="X41" s="42" t="s">
        <v>74</v>
      </c>
      <c r="Y41" s="42" t="s">
        <v>74</v>
      </c>
      <c r="Z41" s="42" t="s">
        <v>74</v>
      </c>
    </row>
    <row r="42">
      <c r="B42" s="42" t="s">
        <v>108</v>
      </c>
      <c r="C42" s="42" t="n">
        <v>190000</v>
      </c>
      <c r="D42" s="42" t="n">
        <v>180000</v>
      </c>
      <c r="E42" s="42" t="n">
        <v>170000</v>
      </c>
      <c r="F42" s="42" t="n">
        <v>160000</v>
      </c>
      <c r="G42" s="42" t="n">
        <v>160000</v>
      </c>
      <c r="H42" s="42" t="n">
        <v>160000</v>
      </c>
      <c r="I42" s="42" t="n">
        <v>160000</v>
      </c>
      <c r="J42" s="42" t="n">
        <v>140000</v>
      </c>
      <c r="K42" s="42" t="n">
        <v>140000</v>
      </c>
      <c r="L42" s="42" t="n">
        <v>140000</v>
      </c>
      <c r="M42" s="42" t="n">
        <v>140000</v>
      </c>
      <c r="N42" s="42" t="n">
        <v>140000</v>
      </c>
      <c r="O42" s="42" t="n">
        <v>140000</v>
      </c>
      <c r="P42" s="42" t="n">
        <v>140000</v>
      </c>
      <c r="Q42" s="42" t="n">
        <v>150000</v>
      </c>
      <c r="R42" s="42" t="n">
        <v>140000</v>
      </c>
      <c r="S42" s="42" t="n">
        <v>140000</v>
      </c>
      <c r="T42" s="42" t="n">
        <v>140000</v>
      </c>
      <c r="U42" s="42" t="n">
        <v>150000</v>
      </c>
      <c r="V42" s="42" t="n">
        <v>160000</v>
      </c>
      <c r="W42" s="42" t="n">
        <v>160000</v>
      </c>
      <c r="X42" s="42" t="n">
        <v>170000</v>
      </c>
      <c r="Y42" s="42" t="n">
        <v>150000</v>
      </c>
      <c r="Z42" s="42" t="n">
        <v>160000</v>
      </c>
    </row>
    <row r="43">
      <c r="B43" s="42" t="s">
        <v>109</v>
      </c>
      <c r="C43" s="42" t="n">
        <v>90000</v>
      </c>
      <c r="D43" s="42" t="n">
        <v>90000</v>
      </c>
      <c r="E43" s="42" t="n">
        <v>90000</v>
      </c>
      <c r="F43" s="42" t="n">
        <v>100000</v>
      </c>
      <c r="G43" s="42" t="n">
        <v>100000</v>
      </c>
      <c r="H43" s="42" t="n">
        <v>100000</v>
      </c>
      <c r="I43" s="42" t="n">
        <v>110000</v>
      </c>
      <c r="J43" s="42" t="n">
        <v>100000</v>
      </c>
      <c r="K43" s="42" t="n">
        <v>110000</v>
      </c>
      <c r="L43" s="42" t="n">
        <v>110000</v>
      </c>
      <c r="M43" s="42" t="n">
        <v>110000</v>
      </c>
      <c r="N43" s="42" t="n">
        <v>110000</v>
      </c>
      <c r="O43" s="42" t="n">
        <v>110000</v>
      </c>
      <c r="P43" s="42" t="n">
        <v>100000</v>
      </c>
      <c r="Q43" s="42" t="n">
        <v>100000</v>
      </c>
      <c r="R43" s="42" t="n">
        <v>100000</v>
      </c>
      <c r="S43" s="42" t="n">
        <v>110000</v>
      </c>
      <c r="T43" s="42" t="n">
        <v>110000</v>
      </c>
      <c r="U43" s="42" t="n">
        <v>120000</v>
      </c>
      <c r="V43" s="42" t="n">
        <v>120000</v>
      </c>
      <c r="W43" s="42" t="n">
        <v>130000</v>
      </c>
      <c r="X43" s="42" t="n">
        <v>130000</v>
      </c>
      <c r="Y43" s="42" t="n">
        <v>150000</v>
      </c>
      <c r="Z43" s="42" t="n">
        <v>150000</v>
      </c>
    </row>
    <row r="44">
      <c r="B44" s="42" t="s">
        <v>110</v>
      </c>
      <c r="C44" s="42" t="n">
        <v>80000</v>
      </c>
      <c r="D44" s="42" t="n">
        <v>80000</v>
      </c>
      <c r="E44" s="42" t="n">
        <v>80000</v>
      </c>
      <c r="F44" s="42" t="n">
        <v>80000</v>
      </c>
      <c r="G44" s="42" t="n">
        <v>80000</v>
      </c>
      <c r="H44" s="42" t="n">
        <v>90000</v>
      </c>
      <c r="I44" s="42" t="n">
        <v>80000</v>
      </c>
      <c r="J44" s="42" t="n">
        <v>80000</v>
      </c>
      <c r="K44" s="42" t="n">
        <v>80000</v>
      </c>
      <c r="L44" s="42" t="n">
        <v>70000</v>
      </c>
      <c r="M44" s="42" t="n">
        <v>70000</v>
      </c>
      <c r="N44" s="42" t="n">
        <v>70000</v>
      </c>
      <c r="O44" s="42" t="n">
        <v>80000</v>
      </c>
      <c r="P44" s="42" t="n">
        <v>80000</v>
      </c>
      <c r="Q44" s="42" t="n">
        <v>70000</v>
      </c>
      <c r="R44" s="42" t="n">
        <v>60000</v>
      </c>
      <c r="S44" s="42" t="n">
        <v>50000</v>
      </c>
      <c r="T44" s="42" t="n">
        <v>50000</v>
      </c>
      <c r="U44" s="42" t="n">
        <v>50000</v>
      </c>
      <c r="V44" s="42" t="n">
        <v>60000</v>
      </c>
      <c r="W44" s="42" t="n">
        <v>60000</v>
      </c>
      <c r="X44" s="42" t="n">
        <v>60000</v>
      </c>
      <c r="Y44" s="42" t="n">
        <v>60000</v>
      </c>
      <c r="Z44" s="42" t="n">
        <v>60000</v>
      </c>
    </row>
    <row r="45">
      <c r="B45" s="42" t="s">
        <v>111</v>
      </c>
      <c r="C45" s="42" t="n">
        <v>70000</v>
      </c>
      <c r="D45" s="42" t="n">
        <v>70000</v>
      </c>
      <c r="E45" s="42" t="n">
        <v>70000</v>
      </c>
      <c r="F45" s="42" t="n">
        <v>80000</v>
      </c>
      <c r="G45" s="42" t="n">
        <v>100000</v>
      </c>
      <c r="H45" s="42" t="n">
        <v>90000</v>
      </c>
      <c r="I45" s="42" t="n">
        <v>100000</v>
      </c>
      <c r="J45" s="42" t="n">
        <v>90000</v>
      </c>
      <c r="K45" s="42" t="n">
        <v>90000</v>
      </c>
      <c r="L45" s="42" t="n">
        <v>90000</v>
      </c>
      <c r="M45" s="42" t="n">
        <v>90000</v>
      </c>
      <c r="N45" s="42" t="n">
        <v>100000</v>
      </c>
      <c r="O45" s="42" t="n">
        <v>100000</v>
      </c>
      <c r="P45" s="42" t="n">
        <v>110000</v>
      </c>
      <c r="Q45" s="42" t="n">
        <v>110000</v>
      </c>
      <c r="R45" s="42" t="n">
        <v>100000</v>
      </c>
      <c r="S45" s="42" t="n">
        <v>110000</v>
      </c>
      <c r="T45" s="42" t="n">
        <v>110000</v>
      </c>
      <c r="U45" s="42" t="n">
        <v>120000</v>
      </c>
      <c r="V45" s="42" t="n">
        <v>120000</v>
      </c>
      <c r="W45" s="42" t="n">
        <v>120000</v>
      </c>
      <c r="X45" s="42" t="n">
        <v>130000</v>
      </c>
      <c r="Y45" s="42" t="n">
        <v>130000</v>
      </c>
      <c r="Z45" s="42" t="n">
        <v>120000</v>
      </c>
    </row>
    <row r="46">
      <c r="B46" s="41" t="s">
        <v>112</v>
      </c>
      <c r="C46" s="41" t="n">
        <v>110000</v>
      </c>
      <c r="D46" s="41" t="n">
        <v>110000</v>
      </c>
      <c r="E46" s="41" t="n">
        <v>130000</v>
      </c>
      <c r="F46" s="41" t="n">
        <v>130000</v>
      </c>
      <c r="G46" s="41" t="n">
        <v>140000</v>
      </c>
      <c r="H46" s="41" t="n">
        <v>140000</v>
      </c>
      <c r="I46" s="41" t="n">
        <v>150000</v>
      </c>
      <c r="J46" s="41" t="n">
        <v>140000</v>
      </c>
      <c r="K46" s="41" t="n">
        <v>140000</v>
      </c>
      <c r="L46" s="41" t="n">
        <v>140000</v>
      </c>
      <c r="M46" s="41" t="n">
        <v>140000</v>
      </c>
      <c r="N46" s="41" t="n">
        <v>140000</v>
      </c>
      <c r="O46" s="41" t="n">
        <v>140000</v>
      </c>
      <c r="P46" s="41" t="n">
        <v>150000</v>
      </c>
      <c r="Q46" s="41" t="n">
        <v>150000</v>
      </c>
      <c r="R46" s="41" t="n">
        <v>150000</v>
      </c>
      <c r="S46" s="41" t="n">
        <v>170000</v>
      </c>
      <c r="T46" s="41" t="n">
        <v>170000</v>
      </c>
      <c r="U46" s="41" t="n">
        <v>170000</v>
      </c>
      <c r="V46" s="41" t="n">
        <v>150000</v>
      </c>
      <c r="W46" s="41" t="n">
        <v>140000</v>
      </c>
      <c r="X46" s="41" t="n">
        <v>150000</v>
      </c>
      <c r="Y46" s="41" t="n">
        <v>150000</v>
      </c>
      <c r="Z46" s="41" t="n">
        <v>150000</v>
      </c>
    </row>
    <row r="47">
      <c r="B47" s="8" t="s">
        <v>32</v>
      </c>
    </row>
    <row r="50">
      <c r="B50" s="1" t="s">
        <v>117</v>
      </c>
    </row>
    <row r="51">
      <c r="B51" s="5" t="s">
        <v>118</v>
      </c>
    </row>
    <row r="52">
      <c r="B52" s="7" t="s">
        <v>3</v>
      </c>
      <c r="C52" s="7" t="s">
        <v>4</v>
      </c>
      <c r="D52" s="7" t="s">
        <v>5</v>
      </c>
      <c r="E52" s="7" t="s">
        <v>6</v>
      </c>
      <c r="F52" s="7" t="s">
        <v>7</v>
      </c>
      <c r="G52" s="7" t="s">
        <v>8</v>
      </c>
      <c r="H52" s="7" t="s">
        <v>9</v>
      </c>
      <c r="I52" s="7" t="s">
        <v>10</v>
      </c>
      <c r="J52" s="7" t="s">
        <v>11</v>
      </c>
      <c r="K52" s="7" t="s">
        <v>12</v>
      </c>
      <c r="L52" s="7" t="s">
        <v>13</v>
      </c>
      <c r="M52" s="7" t="s">
        <v>14</v>
      </c>
      <c r="N52" s="7" t="s">
        <v>15</v>
      </c>
      <c r="O52" s="7" t="s">
        <v>16</v>
      </c>
      <c r="P52" s="7" t="s">
        <v>17</v>
      </c>
      <c r="Q52" s="7" t="s">
        <v>18</v>
      </c>
      <c r="R52" s="7" t="s">
        <v>19</v>
      </c>
      <c r="S52" s="7" t="s">
        <v>20</v>
      </c>
      <c r="T52" s="7" t="s">
        <v>21</v>
      </c>
      <c r="U52" s="7" t="s">
        <v>22</v>
      </c>
      <c r="V52" s="7" t="s">
        <v>23</v>
      </c>
      <c r="W52" s="7" t="s">
        <v>24</v>
      </c>
      <c r="X52" s="7" t="s">
        <v>25</v>
      </c>
      <c r="Y52" s="7" t="s">
        <v>26</v>
      </c>
      <c r="Z52" s="7" t="s">
        <v>27</v>
      </c>
    </row>
    <row r="53">
      <c r="B53" s="39" t="s">
        <v>104</v>
      </c>
      <c r="C53" s="39" t="n">
        <v>0.1165264</v>
      </c>
      <c r="D53" s="39" t="n">
        <v>0.1193263</v>
      </c>
      <c r="E53" s="39" t="n">
        <v>0.1290133</v>
      </c>
      <c r="F53" s="39" t="n">
        <v>0.1308924</v>
      </c>
      <c r="G53" s="39" t="n">
        <v>0.1354351</v>
      </c>
      <c r="H53" s="39" t="n">
        <v>0.13206</v>
      </c>
      <c r="I53" s="39" t="n">
        <v>0.1327722</v>
      </c>
      <c r="J53" s="39" t="n">
        <v>0.1272833</v>
      </c>
      <c r="K53" s="39" t="n">
        <v>0.1261593</v>
      </c>
      <c r="L53" s="39" t="n">
        <v>0.1193444</v>
      </c>
      <c r="M53" s="39" t="n">
        <v>0.117035</v>
      </c>
      <c r="N53" s="39" t="n">
        <v>0.1194118</v>
      </c>
      <c r="O53" s="39" t="n">
        <v>0.1204362</v>
      </c>
      <c r="P53" s="39" t="n">
        <v>0.124213</v>
      </c>
      <c r="Q53" s="39" t="n">
        <v>0.1191298</v>
      </c>
      <c r="R53" s="39" t="n">
        <v>0.1127233</v>
      </c>
      <c r="S53" s="39" t="n">
        <v>0.1151436</v>
      </c>
      <c r="T53" s="39" t="n">
        <v>0.1176139</v>
      </c>
      <c r="U53" s="39" t="n">
        <v>0.1225468</v>
      </c>
      <c r="V53" s="39" t="n">
        <v>0.12141</v>
      </c>
      <c r="W53" s="39" t="n">
        <v>0.1259508</v>
      </c>
      <c r="X53" s="39" t="n">
        <v>0.1320877</v>
      </c>
      <c r="Y53" s="39" t="n">
        <v>0.1312684</v>
      </c>
      <c r="Z53" s="39" t="n">
        <v>0.1326237</v>
      </c>
    </row>
    <row r="54">
      <c r="B54" s="40" t="s">
        <v>105</v>
      </c>
      <c r="C54" s="40" t="n">
        <v>0.0797596</v>
      </c>
      <c r="D54" s="40" t="n">
        <v>0.0898881</v>
      </c>
      <c r="E54" s="40" t="n">
        <v>0.0961741</v>
      </c>
      <c r="F54" s="40" t="n">
        <v>0.1084982</v>
      </c>
      <c r="G54" s="40" t="n">
        <v>0.1124734</v>
      </c>
      <c r="H54" s="40" t="n">
        <v>0.1102857</v>
      </c>
      <c r="I54" s="40" t="n">
        <v>0.0937853</v>
      </c>
      <c r="J54" s="40" t="n">
        <v>0.0905032</v>
      </c>
      <c r="K54" s="40" t="n">
        <v>0.0893904</v>
      </c>
      <c r="L54" s="40" t="n">
        <v>0.0776626</v>
      </c>
      <c r="M54" s="40" t="n">
        <v>0.0675224</v>
      </c>
      <c r="N54" s="40" t="n">
        <v>0.0677108</v>
      </c>
      <c r="O54" s="40" t="n">
        <v>0.0680603</v>
      </c>
      <c r="P54" s="40" t="n">
        <v>0.0661115</v>
      </c>
      <c r="Q54" s="40" t="n">
        <v>0.0600551</v>
      </c>
      <c r="R54" s="40" t="n">
        <v>0.0580238</v>
      </c>
      <c r="S54" s="40" t="n">
        <v>0.0568416</v>
      </c>
      <c r="T54" s="40" t="n">
        <v>0.0499946</v>
      </c>
      <c r="U54" s="40" t="n">
        <v>0.043606</v>
      </c>
      <c r="V54" s="40" t="n">
        <v>0.0429885</v>
      </c>
      <c r="W54" s="40" t="n">
        <v>0.0618043</v>
      </c>
      <c r="X54" s="40" t="n">
        <v>0.0741139</v>
      </c>
      <c r="Y54" s="40" t="n">
        <v>0.0793169</v>
      </c>
      <c r="Z54" s="40" t="n">
        <v>0.0667057</v>
      </c>
    </row>
    <row r="55">
      <c r="B55" s="40" t="s">
        <v>106</v>
      </c>
      <c r="C55" s="40" t="n">
        <v>0.1223938</v>
      </c>
      <c r="D55" s="40" t="n">
        <v>0.1410236</v>
      </c>
      <c r="E55" s="40" t="n">
        <v>0.1533253</v>
      </c>
      <c r="F55" s="40" t="n">
        <v>0.1439091</v>
      </c>
      <c r="G55" s="40" t="n">
        <v>0.1252687</v>
      </c>
      <c r="H55" s="40" t="n">
        <v>0.1133755</v>
      </c>
      <c r="I55" s="40" t="n">
        <v>0.1107679</v>
      </c>
      <c r="J55" s="40" t="n">
        <v>0.1021685</v>
      </c>
      <c r="K55" s="40" t="n">
        <v>0.0977781</v>
      </c>
      <c r="L55" s="40" t="n">
        <v>0.0844201</v>
      </c>
      <c r="M55" s="40" t="n">
        <v>0.0873697</v>
      </c>
      <c r="N55" s="40" t="n">
        <v>0.0953878</v>
      </c>
      <c r="O55" s="40" t="n">
        <v>0.0888725</v>
      </c>
      <c r="P55" s="40" t="n">
        <v>0.0893764</v>
      </c>
      <c r="Q55" s="40" t="n">
        <v>0.0768389</v>
      </c>
      <c r="R55" s="40" t="n">
        <v>0.0773529</v>
      </c>
      <c r="S55" s="40" t="n">
        <v>0.0733244</v>
      </c>
      <c r="T55" s="40" t="n">
        <v>0.0845447</v>
      </c>
      <c r="U55" s="40" t="n">
        <v>0.1055276</v>
      </c>
      <c r="V55" s="40" t="n">
        <v>0.1211064</v>
      </c>
      <c r="W55" s="40" t="n">
        <v>0.115101</v>
      </c>
      <c r="X55" s="40" t="n">
        <v>0.1141108</v>
      </c>
      <c r="Y55" s="40" t="n">
        <v>0.103068</v>
      </c>
      <c r="Z55" s="40" t="n">
        <v>0.1178437</v>
      </c>
    </row>
    <row r="56">
      <c r="B56" s="40" t="s">
        <v>107</v>
      </c>
      <c r="C56" s="40" t="n">
        <v>0.0884502</v>
      </c>
      <c r="D56" s="40" t="n">
        <v>0.0899676</v>
      </c>
      <c r="E56" s="40" t="n">
        <v>0.0973591</v>
      </c>
      <c r="F56" s="40" t="n">
        <v>0.112624</v>
      </c>
      <c r="G56" s="40" t="n">
        <v>0.0985025</v>
      </c>
      <c r="H56" s="40" t="n">
        <v>0.086565</v>
      </c>
      <c r="I56" s="40" t="n">
        <v>0.0623309</v>
      </c>
      <c r="J56" s="40" t="n">
        <v>0.0618758</v>
      </c>
      <c r="K56" s="40" t="n">
        <v>0.0566681</v>
      </c>
      <c r="L56" s="40" t="n">
        <v>0.0615782</v>
      </c>
      <c r="M56" s="40" t="n">
        <v>0.0649448</v>
      </c>
      <c r="N56" s="40" t="n">
        <v>0.0741338</v>
      </c>
      <c r="O56" s="40" t="n">
        <v>0.0723137</v>
      </c>
      <c r="P56" s="40" t="n">
        <v>0.0680944</v>
      </c>
      <c r="Q56" s="40" t="n">
        <v>0.0620473</v>
      </c>
      <c r="R56" s="40" t="n">
        <v>0.063748</v>
      </c>
      <c r="S56" s="40" t="n">
        <v>0.0584852</v>
      </c>
      <c r="T56" s="40" t="n">
        <v>0.0663646</v>
      </c>
      <c r="U56" s="40" t="n">
        <v>0.0610303</v>
      </c>
      <c r="V56" s="40" t="n">
        <v>0.0719202</v>
      </c>
      <c r="W56" s="40" t="n">
        <v>0.0663317</v>
      </c>
      <c r="X56" s="40" t="n">
        <v>0.0687818</v>
      </c>
      <c r="Y56" s="40" t="n">
        <v>0.0853924</v>
      </c>
      <c r="Z56" s="40" t="n">
        <v>0.1047646</v>
      </c>
    </row>
    <row r="57">
      <c r="B57" s="40" t="s">
        <v>108</v>
      </c>
      <c r="C57" s="40" t="n">
        <v>0.1405923</v>
      </c>
      <c r="D57" s="40" t="n">
        <v>0.1341511</v>
      </c>
      <c r="E57" s="40" t="n">
        <v>0.1301862</v>
      </c>
      <c r="F57" s="40" t="n">
        <v>0.1234</v>
      </c>
      <c r="G57" s="40" t="n">
        <v>0.1217097</v>
      </c>
      <c r="H57" s="40" t="n">
        <v>0.1171801</v>
      </c>
      <c r="I57" s="40" t="n">
        <v>0.1138918</v>
      </c>
      <c r="J57" s="40" t="n">
        <v>0.1056474</v>
      </c>
      <c r="K57" s="40" t="n">
        <v>0.1055808</v>
      </c>
      <c r="L57" s="40" t="n">
        <v>0.1069341</v>
      </c>
      <c r="M57" s="40" t="n">
        <v>0.1071564</v>
      </c>
      <c r="N57" s="40" t="n">
        <v>0.0997499</v>
      </c>
      <c r="O57" s="40" t="n">
        <v>0.0988379</v>
      </c>
      <c r="P57" s="40" t="n">
        <v>0.1034269</v>
      </c>
      <c r="Q57" s="40" t="n">
        <v>0.1093265</v>
      </c>
      <c r="R57" s="40" t="n">
        <v>0.0960717</v>
      </c>
      <c r="S57" s="40" t="n">
        <v>0.1010825</v>
      </c>
      <c r="T57" s="40" t="n">
        <v>0.1036394</v>
      </c>
      <c r="U57" s="40" t="n">
        <v>0.1097606</v>
      </c>
      <c r="V57" s="40" t="n">
        <v>0.1147509</v>
      </c>
      <c r="W57" s="40" t="n">
        <v>0.1143482</v>
      </c>
      <c r="X57" s="40" t="n">
        <v>0.1265231</v>
      </c>
      <c r="Y57" s="40" t="n">
        <v>0.1194013</v>
      </c>
      <c r="Z57" s="40" t="n">
        <v>0.1265957</v>
      </c>
    </row>
    <row r="58">
      <c r="B58" s="40" t="s">
        <v>109</v>
      </c>
      <c r="C58" s="40" t="n">
        <v>0.0601885</v>
      </c>
      <c r="D58" s="40" t="n">
        <v>0.0577771</v>
      </c>
      <c r="E58" s="40" t="n">
        <v>0.0708737</v>
      </c>
      <c r="F58" s="40" t="n">
        <v>0.0752087</v>
      </c>
      <c r="G58" s="40" t="n">
        <v>0.0813395</v>
      </c>
      <c r="H58" s="40" t="n">
        <v>0.0766598</v>
      </c>
      <c r="I58" s="40" t="n">
        <v>0.0839242</v>
      </c>
      <c r="J58" s="40" t="n">
        <v>0.0803069</v>
      </c>
      <c r="K58" s="40" t="n">
        <v>0.079078</v>
      </c>
      <c r="L58" s="40" t="n">
        <v>0.0748516</v>
      </c>
      <c r="M58" s="40" t="n">
        <v>0.0729123</v>
      </c>
      <c r="N58" s="40" t="n">
        <v>0.0812758</v>
      </c>
      <c r="O58" s="40" t="n">
        <v>0.0805763</v>
      </c>
      <c r="P58" s="40" t="n">
        <v>0.081519</v>
      </c>
      <c r="Q58" s="40" t="n">
        <v>0.0721935</v>
      </c>
      <c r="R58" s="40" t="n">
        <v>0.0699256</v>
      </c>
      <c r="S58" s="40" t="n">
        <v>0.0719704</v>
      </c>
      <c r="T58" s="40" t="n">
        <v>0.0768001</v>
      </c>
      <c r="U58" s="40" t="n">
        <v>0.0821403</v>
      </c>
      <c r="V58" s="40" t="n">
        <v>0.0844246</v>
      </c>
      <c r="W58" s="40" t="n">
        <v>0.0904088</v>
      </c>
      <c r="X58" s="40" t="n">
        <v>0.0902553</v>
      </c>
      <c r="Y58" s="40" t="n">
        <v>0.0946191</v>
      </c>
      <c r="Z58" s="40" t="n">
        <v>0.0941954</v>
      </c>
    </row>
    <row r="59">
      <c r="B59" s="40" t="s">
        <v>110</v>
      </c>
      <c r="C59" s="40" t="n">
        <v>0.3179969</v>
      </c>
      <c r="D59" s="40" t="n">
        <v>0.3783031</v>
      </c>
      <c r="E59" s="40" t="n">
        <v>0.4220544</v>
      </c>
      <c r="F59" s="40" t="n">
        <v>0.4079362</v>
      </c>
      <c r="G59" s="40" t="n">
        <v>0.3478119</v>
      </c>
      <c r="H59" s="40" t="n">
        <v>0.3134297</v>
      </c>
      <c r="I59" s="40" t="n">
        <v>0.300918</v>
      </c>
      <c r="J59" s="40" t="n">
        <v>0.3282621</v>
      </c>
      <c r="K59" s="40" t="n">
        <v>0.3138099</v>
      </c>
      <c r="L59" s="40" t="n">
        <v>0.2825519</v>
      </c>
      <c r="M59" s="40" t="n">
        <v>0.278067</v>
      </c>
      <c r="N59" s="40" t="n">
        <v>0.2867239</v>
      </c>
      <c r="O59" s="40" t="n">
        <v>0.3030073</v>
      </c>
      <c r="P59" s="40" t="n">
        <v>0.2980623</v>
      </c>
      <c r="Q59" s="40" t="n">
        <v>0.26331</v>
      </c>
      <c r="R59" s="40" t="n">
        <v>0.222862</v>
      </c>
      <c r="S59" s="40" t="n">
        <v>0.1967242</v>
      </c>
      <c r="T59" s="40" t="n">
        <v>0.186496</v>
      </c>
      <c r="U59" s="40" t="n">
        <v>0.1949019</v>
      </c>
      <c r="V59" s="40" t="n">
        <v>0.2067336</v>
      </c>
      <c r="W59" s="40" t="n">
        <v>0.2465056</v>
      </c>
      <c r="X59" s="40" t="n">
        <v>0.2609617</v>
      </c>
      <c r="Y59" s="40" t="n">
        <v>0.2620022</v>
      </c>
      <c r="Z59" s="40" t="n">
        <v>0.281397</v>
      </c>
    </row>
    <row r="60">
      <c r="B60" s="40" t="s">
        <v>111</v>
      </c>
      <c r="C60" s="40" t="n">
        <v>0.1324148</v>
      </c>
      <c r="D60" s="40" t="n">
        <v>0.128137</v>
      </c>
      <c r="E60" s="40" t="n">
        <v>0.1467239</v>
      </c>
      <c r="F60" s="40" t="n">
        <v>0.15282</v>
      </c>
      <c r="G60" s="40" t="n">
        <v>0.1872065</v>
      </c>
      <c r="H60" s="40" t="n">
        <v>0.1851782</v>
      </c>
      <c r="I60" s="40" t="n">
        <v>0.2042746</v>
      </c>
      <c r="J60" s="40" t="n">
        <v>0.1854582</v>
      </c>
      <c r="K60" s="40" t="n">
        <v>0.193218</v>
      </c>
      <c r="L60" s="40" t="n">
        <v>0.1787258</v>
      </c>
      <c r="M60" s="40" t="n">
        <v>0.1785476</v>
      </c>
      <c r="N60" s="40" t="n">
        <v>0.1887087</v>
      </c>
      <c r="O60" s="40" t="n">
        <v>0.1942631</v>
      </c>
      <c r="P60" s="40" t="n">
        <v>0.2066472</v>
      </c>
      <c r="Q60" s="40" t="n">
        <v>0.2041678</v>
      </c>
      <c r="R60" s="40" t="n">
        <v>0.2002385</v>
      </c>
      <c r="S60" s="40" t="n">
        <v>0.2015346</v>
      </c>
      <c r="T60" s="40" t="n">
        <v>0.2100527</v>
      </c>
      <c r="U60" s="40" t="n">
        <v>0.2231304</v>
      </c>
      <c r="V60" s="40" t="n">
        <v>0.219477</v>
      </c>
      <c r="W60" s="40" t="n">
        <v>0.2137297</v>
      </c>
      <c r="X60" s="40" t="n">
        <v>0.2234098</v>
      </c>
      <c r="Y60" s="40" t="n">
        <v>0.210606</v>
      </c>
      <c r="Z60" s="40" t="n">
        <v>0.1979325</v>
      </c>
    </row>
    <row r="61">
      <c r="B61" s="39" t="s">
        <v>112</v>
      </c>
      <c r="C61" s="39" t="n">
        <v>0.15654</v>
      </c>
      <c r="D61" s="39" t="n">
        <v>0.153381</v>
      </c>
      <c r="E61" s="39" t="n">
        <v>0.1685435</v>
      </c>
      <c r="F61" s="39" t="n">
        <v>0.1684613</v>
      </c>
      <c r="G61" s="39" t="n">
        <v>0.1969254</v>
      </c>
      <c r="H61" s="39" t="n">
        <v>0.203324</v>
      </c>
      <c r="I61" s="39" t="n">
        <v>0.2141805</v>
      </c>
      <c r="J61" s="39" t="n">
        <v>0.2062147</v>
      </c>
      <c r="K61" s="39" t="n">
        <v>0.2057091</v>
      </c>
      <c r="L61" s="39" t="n">
        <v>0.2034751</v>
      </c>
      <c r="M61" s="39" t="n">
        <v>0.2017794</v>
      </c>
      <c r="N61" s="39" t="n">
        <v>0.2005005</v>
      </c>
      <c r="O61" s="39" t="n">
        <v>0.2013642</v>
      </c>
      <c r="P61" s="39" t="n">
        <v>0.2123943</v>
      </c>
      <c r="Q61" s="39" t="n">
        <v>0.2116096</v>
      </c>
      <c r="R61" s="39" t="n">
        <v>0.2055825</v>
      </c>
      <c r="S61" s="39" t="n">
        <v>0.2291665</v>
      </c>
      <c r="T61" s="39" t="n">
        <v>0.2330942</v>
      </c>
      <c r="U61" s="39" t="n">
        <v>0.2352876</v>
      </c>
      <c r="V61" s="39" t="n">
        <v>0.2045032</v>
      </c>
      <c r="W61" s="39" t="n">
        <v>0.2013501</v>
      </c>
      <c r="X61" s="39" t="n">
        <v>0.2050978</v>
      </c>
      <c r="Y61" s="39" t="n">
        <v>0.2063521</v>
      </c>
      <c r="Z61" s="39" t="n">
        <v>0.2163461</v>
      </c>
    </row>
    <row r="62">
      <c r="B62" s="8" t="s">
        <v>32</v>
      </c>
    </row>
    <row r="65">
      <c r="B65" s="1" t="s">
        <v>119</v>
      </c>
    </row>
    <row r="66">
      <c r="B66" s="5" t="s">
        <v>120</v>
      </c>
    </row>
    <row r="67">
      <c r="B67" s="7" t="s">
        <v>3</v>
      </c>
      <c r="C67" s="7" t="s">
        <v>4</v>
      </c>
      <c r="D67" s="7" t="s">
        <v>5</v>
      </c>
      <c r="E67" s="7" t="s">
        <v>6</v>
      </c>
      <c r="F67" s="7" t="s">
        <v>7</v>
      </c>
      <c r="G67" s="7" t="s">
        <v>8</v>
      </c>
      <c r="H67" s="7" t="s">
        <v>9</v>
      </c>
      <c r="I67" s="7" t="s">
        <v>10</v>
      </c>
      <c r="J67" s="7" t="s">
        <v>11</v>
      </c>
      <c r="K67" s="7" t="s">
        <v>12</v>
      </c>
      <c r="L67" s="7" t="s">
        <v>13</v>
      </c>
      <c r="M67" s="7" t="s">
        <v>14</v>
      </c>
      <c r="N67" s="7" t="s">
        <v>15</v>
      </c>
      <c r="O67" s="7" t="s">
        <v>16</v>
      </c>
      <c r="P67" s="7" t="s">
        <v>17</v>
      </c>
      <c r="Q67" s="7" t="s">
        <v>18</v>
      </c>
      <c r="R67" s="7" t="s">
        <v>19</v>
      </c>
      <c r="S67" s="7" t="s">
        <v>20</v>
      </c>
      <c r="T67" s="7" t="s">
        <v>21</v>
      </c>
      <c r="U67" s="7" t="s">
        <v>22</v>
      </c>
      <c r="V67" s="7" t="s">
        <v>23</v>
      </c>
      <c r="W67" s="7" t="s">
        <v>24</v>
      </c>
      <c r="X67" s="7" t="s">
        <v>25</v>
      </c>
      <c r="Y67" s="7" t="s">
        <v>26</v>
      </c>
      <c r="Z67" s="7" t="s">
        <v>27</v>
      </c>
    </row>
    <row r="68">
      <c r="B68" s="39" t="s">
        <v>104</v>
      </c>
      <c r="C68" s="39" t="n">
        <v>1</v>
      </c>
      <c r="D68" s="39" t="n">
        <v>1</v>
      </c>
      <c r="E68" s="39" t="n">
        <v>1</v>
      </c>
      <c r="F68" s="39" t="n">
        <v>1</v>
      </c>
      <c r="G68" s="39" t="n">
        <v>1</v>
      </c>
      <c r="H68" s="39" t="n">
        <v>1</v>
      </c>
      <c r="I68" s="39" t="n">
        <v>1</v>
      </c>
      <c r="J68" s="39" t="n">
        <v>1</v>
      </c>
      <c r="K68" s="39" t="n">
        <v>1</v>
      </c>
      <c r="L68" s="39" t="n">
        <v>1</v>
      </c>
      <c r="M68" s="39" t="n">
        <v>1</v>
      </c>
      <c r="N68" s="39" t="n">
        <v>1</v>
      </c>
      <c r="O68" s="39" t="n">
        <v>1</v>
      </c>
      <c r="P68" s="39" t="n">
        <v>1</v>
      </c>
      <c r="Q68" s="39" t="n">
        <v>1</v>
      </c>
      <c r="R68" s="39" t="n">
        <v>1</v>
      </c>
      <c r="S68" s="39" t="n">
        <v>1</v>
      </c>
      <c r="T68" s="39" t="n">
        <v>1</v>
      </c>
      <c r="U68" s="39" t="n">
        <v>1</v>
      </c>
      <c r="V68" s="39" t="n">
        <v>1</v>
      </c>
      <c r="W68" s="39" t="n">
        <v>1</v>
      </c>
      <c r="X68" s="39" t="n">
        <v>1</v>
      </c>
      <c r="Y68" s="39" t="n">
        <v>1</v>
      </c>
      <c r="Z68" s="39" t="n">
        <v>1</v>
      </c>
    </row>
    <row r="69">
      <c r="B69" s="40" t="s">
        <v>105</v>
      </c>
      <c r="C69" s="40" t="n">
        <v>0.0937383</v>
      </c>
      <c r="D69" s="40" t="n">
        <v>0.1010339</v>
      </c>
      <c r="E69" s="40" t="n">
        <v>0.10075</v>
      </c>
      <c r="F69" s="40" t="n">
        <v>0.1152451</v>
      </c>
      <c r="G69" s="40" t="n">
        <v>0.1178847</v>
      </c>
      <c r="H69" s="40" t="n">
        <v>0.1186503</v>
      </c>
      <c r="I69" s="40" t="n">
        <v>0.1002445</v>
      </c>
      <c r="J69" s="40" t="n">
        <v>0.1027561</v>
      </c>
      <c r="K69" s="40" t="n">
        <v>0.1043237</v>
      </c>
      <c r="L69" s="40" t="n">
        <v>0.0963986</v>
      </c>
      <c r="M69" s="40" t="n">
        <v>0.08761</v>
      </c>
      <c r="N69" s="40" t="n">
        <v>0.0858959</v>
      </c>
      <c r="O69" s="40" t="n">
        <v>0.0875452</v>
      </c>
      <c r="P69" s="40" t="n">
        <v>0.0845703</v>
      </c>
      <c r="Q69" s="40" t="n">
        <v>0.0829512</v>
      </c>
      <c r="R69" s="40" t="n">
        <v>0.0856174</v>
      </c>
      <c r="S69" s="40" t="n">
        <v>0.0822507</v>
      </c>
      <c r="T69" s="40" t="n">
        <v>0.0697773</v>
      </c>
      <c r="U69" s="40" t="n">
        <v>0.0567338</v>
      </c>
      <c r="V69" s="40" t="n">
        <v>0.0564119</v>
      </c>
      <c r="W69" s="40" t="n">
        <v>0.0769051</v>
      </c>
      <c r="X69" s="40" t="n">
        <v>0.0901436</v>
      </c>
      <c r="Y69" s="40" t="n">
        <v>0.0958582</v>
      </c>
      <c r="Z69" s="40" t="n">
        <v>0.0787423</v>
      </c>
    </row>
    <row r="70">
      <c r="B70" s="40" t="s">
        <v>106</v>
      </c>
      <c r="C70" s="40" t="n">
        <v>0.0847437</v>
      </c>
      <c r="D70" s="40" t="n">
        <v>0.0974015</v>
      </c>
      <c r="E70" s="40" t="n">
        <v>0.0991278</v>
      </c>
      <c r="F70" s="40" t="n">
        <v>0.0902458</v>
      </c>
      <c r="G70" s="40" t="n">
        <v>0.0735964</v>
      </c>
      <c r="H70" s="40" t="n">
        <v>0.0679084</v>
      </c>
      <c r="I70" s="40" t="n">
        <v>0.0669852</v>
      </c>
      <c r="J70" s="40" t="n">
        <v>0.0647907</v>
      </c>
      <c r="K70" s="40" t="n">
        <v>0.0621446</v>
      </c>
      <c r="L70" s="40" t="n">
        <v>0.0571847</v>
      </c>
      <c r="M70" s="40" t="n">
        <v>0.0594577</v>
      </c>
      <c r="N70" s="40" t="n">
        <v>0.0644147</v>
      </c>
      <c r="O70" s="40" t="n">
        <v>0.0591092</v>
      </c>
      <c r="P70" s="40" t="n">
        <v>0.0570875</v>
      </c>
      <c r="Q70" s="40" t="n">
        <v>0.050287</v>
      </c>
      <c r="R70" s="40" t="n">
        <v>0.0520417</v>
      </c>
      <c r="S70" s="40" t="n">
        <v>0.0481539</v>
      </c>
      <c r="T70" s="40" t="n">
        <v>0.0530844</v>
      </c>
      <c r="U70" s="40" t="n">
        <v>0.0638469</v>
      </c>
      <c r="V70" s="40" t="n">
        <v>0.0728331</v>
      </c>
      <c r="W70" s="40" t="n">
        <v>0.0662771</v>
      </c>
      <c r="X70" s="40" t="n">
        <v>0.0605832</v>
      </c>
      <c r="Y70" s="40" t="n">
        <v>0.053084</v>
      </c>
      <c r="Z70" s="40" t="n">
        <v>0.0594138</v>
      </c>
    </row>
    <row r="71">
      <c r="B71" s="40" t="s">
        <v>107</v>
      </c>
      <c r="C71" s="40" t="n">
        <v>0.0161788</v>
      </c>
      <c r="D71" s="40" t="n">
        <v>0.0165806</v>
      </c>
      <c r="E71" s="40" t="n">
        <v>0.0169464</v>
      </c>
      <c r="F71" s="40" t="n">
        <v>0.0197435</v>
      </c>
      <c r="G71" s="40" t="n">
        <v>0.0173361</v>
      </c>
      <c r="H71" s="40" t="n">
        <v>0.015528</v>
      </c>
      <c r="I71" s="40" t="n">
        <v>0.0117273</v>
      </c>
      <c r="J71" s="40" t="n">
        <v>0.0121927</v>
      </c>
      <c r="K71" s="40" t="n">
        <v>0.011074</v>
      </c>
      <c r="L71" s="40" t="n">
        <v>0.0126993</v>
      </c>
      <c r="M71" s="40" t="n">
        <v>0.013255</v>
      </c>
      <c r="N71" s="40" t="n">
        <v>0.0155917</v>
      </c>
      <c r="O71" s="40" t="n">
        <v>0.0150516</v>
      </c>
      <c r="P71" s="40" t="n">
        <v>0.0141399</v>
      </c>
      <c r="Q71" s="40" t="n">
        <v>0.0131844</v>
      </c>
      <c r="R71" s="40" t="n">
        <v>0.014055</v>
      </c>
      <c r="S71" s="40" t="n">
        <v>0.0131009</v>
      </c>
      <c r="T71" s="40" t="n">
        <v>0.014685</v>
      </c>
      <c r="U71" s="40" t="n">
        <v>0.0135698</v>
      </c>
      <c r="V71" s="40" t="n">
        <v>0.0155754</v>
      </c>
      <c r="W71" s="40" t="n">
        <v>0.014383</v>
      </c>
      <c r="X71" s="40" t="n">
        <v>0.0137873</v>
      </c>
      <c r="Y71" s="40" t="n">
        <v>0.0187069</v>
      </c>
      <c r="Z71" s="40" t="n">
        <v>0.0230518</v>
      </c>
    </row>
    <row r="72">
      <c r="B72" s="40" t="s">
        <v>108</v>
      </c>
      <c r="C72" s="40" t="n">
        <v>0.2978357</v>
      </c>
      <c r="D72" s="40" t="n">
        <v>0.2713914</v>
      </c>
      <c r="E72" s="40" t="n">
        <v>0.2403966</v>
      </c>
      <c r="F72" s="40" t="n">
        <v>0.2201188</v>
      </c>
      <c r="G72" s="40" t="n">
        <v>0.2078668</v>
      </c>
      <c r="H72" s="40" t="n">
        <v>0.1978393</v>
      </c>
      <c r="I72" s="40" t="n">
        <v>0.1886997</v>
      </c>
      <c r="J72" s="40" t="n">
        <v>0.1799149</v>
      </c>
      <c r="K72" s="40" t="n">
        <v>0.1819836</v>
      </c>
      <c r="L72" s="40" t="n">
        <v>0.1962215</v>
      </c>
      <c r="M72" s="40" t="n">
        <v>0.1982503</v>
      </c>
      <c r="N72" s="40" t="n">
        <v>0.1815991</v>
      </c>
      <c r="O72" s="40" t="n">
        <v>0.1759645</v>
      </c>
      <c r="P72" s="40" t="n">
        <v>0.1784756</v>
      </c>
      <c r="Q72" s="40" t="n">
        <v>0.1996851</v>
      </c>
      <c r="R72" s="40" t="n">
        <v>0.1822918</v>
      </c>
      <c r="S72" s="40" t="n">
        <v>0.1863096</v>
      </c>
      <c r="T72" s="40" t="n">
        <v>0.1842967</v>
      </c>
      <c r="U72" s="40" t="n">
        <v>0.189964</v>
      </c>
      <c r="V72" s="40" t="n">
        <v>0.1989764</v>
      </c>
      <c r="W72" s="40" t="n">
        <v>0.1914202</v>
      </c>
      <c r="X72" s="40" t="n">
        <v>0.201154</v>
      </c>
      <c r="Y72" s="40" t="n">
        <v>0.189635</v>
      </c>
      <c r="Z72" s="40" t="n">
        <v>0.1962062</v>
      </c>
    </row>
    <row r="73">
      <c r="B73" s="40" t="s">
        <v>109</v>
      </c>
      <c r="C73" s="40" t="n">
        <v>0.1321832</v>
      </c>
      <c r="D73" s="40" t="n">
        <v>0.1231587</v>
      </c>
      <c r="E73" s="40" t="n">
        <v>0.1400335</v>
      </c>
      <c r="F73" s="40" t="n">
        <v>0.1442769</v>
      </c>
      <c r="G73" s="40" t="n">
        <v>0.1514319</v>
      </c>
      <c r="H73" s="40" t="n">
        <v>0.145726</v>
      </c>
      <c r="I73" s="40" t="n">
        <v>0.1599187</v>
      </c>
      <c r="J73" s="40" t="n">
        <v>0.1586688</v>
      </c>
      <c r="K73" s="40" t="n">
        <v>0.1567449</v>
      </c>
      <c r="L73" s="40" t="n">
        <v>0.1563892</v>
      </c>
      <c r="M73" s="40" t="n">
        <v>0.1568399</v>
      </c>
      <c r="N73" s="40" t="n">
        <v>0.1698229</v>
      </c>
      <c r="O73" s="40" t="n">
        <v>0.1631702</v>
      </c>
      <c r="P73" s="40" t="n">
        <v>0.1559198</v>
      </c>
      <c r="Q73" s="40" t="n">
        <v>0.1411698</v>
      </c>
      <c r="R73" s="40" t="n">
        <v>0.1462741</v>
      </c>
      <c r="S73" s="40" t="n">
        <v>0.1508438</v>
      </c>
      <c r="T73" s="40" t="n">
        <v>0.1629592</v>
      </c>
      <c r="U73" s="40" t="n">
        <v>0.1672802</v>
      </c>
      <c r="V73" s="40" t="n">
        <v>0.1750064</v>
      </c>
      <c r="W73" s="40" t="n">
        <v>0.1793371</v>
      </c>
      <c r="X73" s="40" t="n">
        <v>0.1745211</v>
      </c>
      <c r="Y73" s="40" t="n">
        <v>0.1861825</v>
      </c>
      <c r="Z73" s="40" t="n">
        <v>0.1903212</v>
      </c>
    </row>
    <row r="74">
      <c r="B74" s="40" t="s">
        <v>110</v>
      </c>
      <c r="C74" s="40" t="n">
        <v>0.0942433</v>
      </c>
      <c r="D74" s="40" t="n">
        <v>0.1168207</v>
      </c>
      <c r="E74" s="40" t="n">
        <v>0.1197321</v>
      </c>
      <c r="F74" s="40" t="n">
        <v>0.1209472</v>
      </c>
      <c r="G74" s="40" t="n">
        <v>0.099488</v>
      </c>
      <c r="H74" s="40" t="n">
        <v>0.1007388</v>
      </c>
      <c r="I74" s="40" t="n">
        <v>0.0991076</v>
      </c>
      <c r="J74" s="40" t="n">
        <v>0.1145446</v>
      </c>
      <c r="K74" s="40" t="n">
        <v>0.1083398</v>
      </c>
      <c r="L74" s="40" t="n">
        <v>0.0988055</v>
      </c>
      <c r="M74" s="40" t="n">
        <v>0.098077</v>
      </c>
      <c r="N74" s="40" t="n">
        <v>0.0969011</v>
      </c>
      <c r="O74" s="40" t="n">
        <v>0.1032013</v>
      </c>
      <c r="P74" s="40" t="n">
        <v>0.0988097</v>
      </c>
      <c r="Q74" s="40" t="n">
        <v>0.087567</v>
      </c>
      <c r="R74" s="40" t="n">
        <v>0.079162</v>
      </c>
      <c r="S74" s="40" t="n">
        <v>0.0677139</v>
      </c>
      <c r="T74" s="40" t="n">
        <v>0.0631863</v>
      </c>
      <c r="U74" s="40" t="n">
        <v>0.0604376</v>
      </c>
      <c r="V74" s="40" t="n">
        <v>0.0630641</v>
      </c>
      <c r="W74" s="40" t="n">
        <v>0.0703836</v>
      </c>
      <c r="X74" s="40" t="n">
        <v>0.0708369</v>
      </c>
      <c r="Y74" s="40" t="n">
        <v>0.0709656</v>
      </c>
      <c r="Z74" s="40" t="n">
        <v>0.075868</v>
      </c>
    </row>
    <row r="75">
      <c r="B75" s="40" t="s">
        <v>111</v>
      </c>
      <c r="C75" s="40" t="n">
        <v>0.1060413</v>
      </c>
      <c r="D75" s="40" t="n">
        <v>0.1005851</v>
      </c>
      <c r="E75" s="40" t="n">
        <v>0.1082157</v>
      </c>
      <c r="F75" s="40" t="n">
        <v>0.1133717</v>
      </c>
      <c r="G75" s="40" t="n">
        <v>0.1363466</v>
      </c>
      <c r="H75" s="40" t="n">
        <v>0.1389375</v>
      </c>
      <c r="I75" s="40" t="n">
        <v>0.1507753</v>
      </c>
      <c r="J75" s="40" t="n">
        <v>0.1426578</v>
      </c>
      <c r="K75" s="40" t="n">
        <v>0.1514082</v>
      </c>
      <c r="L75" s="40" t="n">
        <v>0.1496231</v>
      </c>
      <c r="M75" s="40" t="n">
        <v>0.1518297</v>
      </c>
      <c r="N75" s="40" t="n">
        <v>0.1571518</v>
      </c>
      <c r="O75" s="40" t="n">
        <v>0.1628078</v>
      </c>
      <c r="P75" s="40" t="n">
        <v>0.1707923</v>
      </c>
      <c r="Q75" s="40" t="n">
        <v>0.1777128</v>
      </c>
      <c r="R75" s="40" t="n">
        <v>0.1859956</v>
      </c>
      <c r="S75" s="40" t="n">
        <v>0.1821658</v>
      </c>
      <c r="T75" s="40" t="n">
        <v>0.184484</v>
      </c>
      <c r="U75" s="40" t="n">
        <v>0.1919298</v>
      </c>
      <c r="V75" s="40" t="n">
        <v>0.191648</v>
      </c>
      <c r="W75" s="40" t="n">
        <v>0.1870716</v>
      </c>
      <c r="X75" s="40" t="n">
        <v>0.1827284</v>
      </c>
      <c r="Y75" s="40" t="n">
        <v>0.1768396</v>
      </c>
      <c r="Z75" s="40" t="n">
        <v>0.1616691</v>
      </c>
    </row>
    <row r="76">
      <c r="B76" s="39" t="s">
        <v>112</v>
      </c>
      <c r="C76" s="39" t="n">
        <v>0.1750357</v>
      </c>
      <c r="D76" s="39" t="n">
        <v>0.1730281</v>
      </c>
      <c r="E76" s="39" t="n">
        <v>0.174798</v>
      </c>
      <c r="F76" s="39" t="n">
        <v>0.1760511</v>
      </c>
      <c r="G76" s="39" t="n">
        <v>0.1960494</v>
      </c>
      <c r="H76" s="39" t="n">
        <v>0.2146717</v>
      </c>
      <c r="I76" s="39" t="n">
        <v>0.2225416</v>
      </c>
      <c r="J76" s="39" t="n">
        <v>0.2244746</v>
      </c>
      <c r="K76" s="39" t="n">
        <v>0.2239811</v>
      </c>
      <c r="L76" s="39" t="n">
        <v>0.2326781</v>
      </c>
      <c r="M76" s="39" t="n">
        <v>0.2346804</v>
      </c>
      <c r="N76" s="39" t="n">
        <v>0.2286228</v>
      </c>
      <c r="O76" s="39" t="n">
        <v>0.2331501</v>
      </c>
      <c r="P76" s="39" t="n">
        <v>0.2402049</v>
      </c>
      <c r="Q76" s="39" t="n">
        <v>0.2474426</v>
      </c>
      <c r="R76" s="39" t="n">
        <v>0.2545624</v>
      </c>
      <c r="S76" s="39" t="n">
        <v>0.2694614</v>
      </c>
      <c r="T76" s="39" t="n">
        <v>0.2675271</v>
      </c>
      <c r="U76" s="39" t="n">
        <v>0.256238</v>
      </c>
      <c r="V76" s="39" t="n">
        <v>0.2264848</v>
      </c>
      <c r="W76" s="39" t="n">
        <v>0.2142224</v>
      </c>
      <c r="X76" s="39" t="n">
        <v>0.2062454</v>
      </c>
      <c r="Y76" s="39" t="n">
        <v>0.2087283</v>
      </c>
      <c r="Z76" s="39" t="n">
        <v>0.2147276</v>
      </c>
    </row>
    <row r="77">
      <c r="B77" s="8" t="s">
        <v>32</v>
      </c>
    </row>
    <row r="80">
      <c r="B80" s="1" t="s">
        <v>121</v>
      </c>
    </row>
    <row r="81">
      <c r="B81" s="5" t="s">
        <v>122</v>
      </c>
    </row>
    <row r="82">
      <c r="B82" s="7" t="s">
        <v>3</v>
      </c>
      <c r="C82" s="7" t="s">
        <v>4</v>
      </c>
      <c r="D82" s="7" t="s">
        <v>5</v>
      </c>
      <c r="E82" s="7" t="s">
        <v>6</v>
      </c>
      <c r="F82" s="7" t="s">
        <v>7</v>
      </c>
      <c r="G82" s="7" t="s">
        <v>8</v>
      </c>
      <c r="H82" s="7" t="s">
        <v>9</v>
      </c>
      <c r="I82" s="7" t="s">
        <v>10</v>
      </c>
      <c r="J82" s="7" t="s">
        <v>11</v>
      </c>
      <c r="K82" s="7" t="s">
        <v>12</v>
      </c>
      <c r="L82" s="7" t="s">
        <v>13</v>
      </c>
      <c r="M82" s="7" t="s">
        <v>14</v>
      </c>
      <c r="N82" s="7" t="s">
        <v>15</v>
      </c>
      <c r="O82" s="7" t="s">
        <v>16</v>
      </c>
      <c r="P82" s="7" t="s">
        <v>17</v>
      </c>
      <c r="Q82" s="7" t="s">
        <v>18</v>
      </c>
      <c r="R82" s="7" t="s">
        <v>19</v>
      </c>
      <c r="S82" s="7" t="s">
        <v>20</v>
      </c>
      <c r="T82" s="7" t="s">
        <v>21</v>
      </c>
      <c r="U82" s="7" t="s">
        <v>22</v>
      </c>
      <c r="V82" s="7" t="s">
        <v>23</v>
      </c>
      <c r="W82" s="7" t="s">
        <v>24</v>
      </c>
      <c r="X82" s="7" t="s">
        <v>25</v>
      </c>
      <c r="Y82" s="7" t="s">
        <v>26</v>
      </c>
      <c r="Z82" s="7" t="s">
        <v>27</v>
      </c>
    </row>
    <row r="83">
      <c r="B83" s="41" t="s">
        <v>104</v>
      </c>
      <c r="C83" s="41" t="n">
        <v>460000</v>
      </c>
      <c r="D83" s="41" t="n">
        <v>470000</v>
      </c>
      <c r="E83" s="41" t="n">
        <v>500000</v>
      </c>
      <c r="F83" s="41" t="n">
        <v>510000</v>
      </c>
      <c r="G83" s="41" t="n">
        <v>530000</v>
      </c>
      <c r="H83" s="41" t="n">
        <v>520000</v>
      </c>
      <c r="I83" s="41" t="n">
        <v>520000</v>
      </c>
      <c r="J83" s="41" t="n">
        <v>500000</v>
      </c>
      <c r="K83" s="41" t="n">
        <v>500000</v>
      </c>
      <c r="L83" s="41" t="n">
        <v>480000</v>
      </c>
      <c r="M83" s="41" t="n">
        <v>470000</v>
      </c>
      <c r="N83" s="41" t="n">
        <v>480000</v>
      </c>
      <c r="O83" s="41" t="n">
        <v>490000</v>
      </c>
      <c r="P83" s="41" t="n">
        <v>510000</v>
      </c>
      <c r="Q83" s="41" t="n">
        <v>490000</v>
      </c>
      <c r="R83" s="41" t="n">
        <v>470000</v>
      </c>
      <c r="S83" s="41" t="n">
        <v>480000</v>
      </c>
      <c r="T83" s="41" t="n">
        <v>500000</v>
      </c>
      <c r="U83" s="41" t="n">
        <v>520000</v>
      </c>
      <c r="V83" s="41" t="n">
        <v>520000</v>
      </c>
      <c r="W83" s="41" t="n">
        <v>540000</v>
      </c>
      <c r="X83" s="41" t="n">
        <v>570000</v>
      </c>
      <c r="Y83" s="41" t="n">
        <v>570000</v>
      </c>
      <c r="Z83" s="41" t="n">
        <v>580000</v>
      </c>
    </row>
    <row r="84">
      <c r="B84" s="42" t="s">
        <v>105</v>
      </c>
      <c r="C84" s="42" t="s">
        <v>74</v>
      </c>
      <c r="D84" s="42" t="s">
        <v>74</v>
      </c>
      <c r="E84" s="42" t="s">
        <v>74</v>
      </c>
      <c r="F84" s="42" t="s">
        <v>74</v>
      </c>
      <c r="G84" s="42" t="s">
        <v>74</v>
      </c>
      <c r="H84" s="42" t="n">
        <v>60000</v>
      </c>
      <c r="I84" s="42" t="n">
        <v>50000</v>
      </c>
      <c r="J84" s="42" t="n">
        <v>50000</v>
      </c>
      <c r="K84" s="42" t="n">
        <v>50000</v>
      </c>
      <c r="L84" s="42" t="n">
        <v>50000</v>
      </c>
      <c r="M84" s="42" t="n">
        <v>40000</v>
      </c>
      <c r="N84" s="42" t="n">
        <v>40000</v>
      </c>
      <c r="O84" s="42" t="n">
        <v>40000</v>
      </c>
      <c r="P84" s="42" t="n">
        <v>40000</v>
      </c>
      <c r="Q84" s="42" t="n">
        <v>40000</v>
      </c>
      <c r="R84" s="42" t="n">
        <v>40000</v>
      </c>
      <c r="S84" s="42" t="n">
        <v>40000</v>
      </c>
      <c r="T84" s="42" t="s">
        <v>74</v>
      </c>
      <c r="U84" s="42" t="s">
        <v>74</v>
      </c>
      <c r="V84" s="42" t="s">
        <v>74</v>
      </c>
      <c r="W84" s="42" t="s">
        <v>74</v>
      </c>
      <c r="X84" s="42" t="s">
        <v>74</v>
      </c>
      <c r="Y84" s="42" t="n">
        <v>50000</v>
      </c>
      <c r="Z84" s="42" t="s">
        <v>74</v>
      </c>
    </row>
    <row r="85">
      <c r="B85" s="42" t="s">
        <v>106</v>
      </c>
      <c r="C85" s="42" t="n">
        <v>40000</v>
      </c>
      <c r="D85" s="42" t="n">
        <v>50000</v>
      </c>
      <c r="E85" s="42" t="n">
        <v>50000</v>
      </c>
      <c r="F85" s="42" t="n">
        <v>50000</v>
      </c>
      <c r="G85" s="42" t="n">
        <v>40000</v>
      </c>
      <c r="H85" s="42" t="n">
        <v>40000</v>
      </c>
      <c r="I85" s="42" t="n">
        <v>30000</v>
      </c>
      <c r="J85" s="42" t="n">
        <v>30000</v>
      </c>
      <c r="K85" s="42" t="n">
        <v>30000</v>
      </c>
      <c r="L85" s="42" t="n">
        <v>30000</v>
      </c>
      <c r="M85" s="42" t="n">
        <v>30000</v>
      </c>
      <c r="N85" s="42" t="n">
        <v>30000</v>
      </c>
      <c r="O85" s="42" t="n">
        <v>30000</v>
      </c>
      <c r="P85" s="42" t="n">
        <v>30000</v>
      </c>
      <c r="Q85" s="42" t="n">
        <v>20000</v>
      </c>
      <c r="R85" s="42" t="n">
        <v>20000</v>
      </c>
      <c r="S85" s="42" t="s">
        <v>74</v>
      </c>
      <c r="T85" s="42" t="s">
        <v>74</v>
      </c>
      <c r="U85" s="42" t="n">
        <v>30000</v>
      </c>
      <c r="V85" s="42" t="n">
        <v>40000</v>
      </c>
      <c r="W85" s="42" t="n">
        <v>40000</v>
      </c>
      <c r="X85" s="42" t="n">
        <v>30000</v>
      </c>
      <c r="Y85" s="42" t="n">
        <v>30000</v>
      </c>
      <c r="Z85" s="42" t="n">
        <v>30000</v>
      </c>
    </row>
    <row r="86">
      <c r="B86" s="42" t="s">
        <v>107</v>
      </c>
      <c r="C86" s="42" t="s">
        <v>74</v>
      </c>
      <c r="D86" s="42" t="s">
        <v>74</v>
      </c>
      <c r="E86" s="42" t="s">
        <v>74</v>
      </c>
      <c r="F86" s="42" t="s">
        <v>74</v>
      </c>
      <c r="G86" s="42" t="s">
        <v>74</v>
      </c>
      <c r="H86" s="42" t="s">
        <v>74</v>
      </c>
      <c r="I86" s="42" t="s">
        <v>74</v>
      </c>
      <c r="J86" s="42" t="s">
        <v>74</v>
      </c>
      <c r="K86" s="42" t="s">
        <v>74</v>
      </c>
      <c r="L86" s="42" t="s">
        <v>74</v>
      </c>
      <c r="M86" s="42" t="s">
        <v>74</v>
      </c>
      <c r="N86" s="42" t="s">
        <v>74</v>
      </c>
      <c r="O86" s="42" t="s">
        <v>74</v>
      </c>
      <c r="P86" s="42" t="s">
        <v>74</v>
      </c>
      <c r="Q86" s="42" t="s">
        <v>74</v>
      </c>
      <c r="R86" s="42" t="s">
        <v>74</v>
      </c>
      <c r="S86" s="42" t="s">
        <v>74</v>
      </c>
      <c r="T86" s="42" t="s">
        <v>74</v>
      </c>
      <c r="U86" s="42" t="s">
        <v>74</v>
      </c>
      <c r="V86" s="42" t="s">
        <v>74</v>
      </c>
      <c r="W86" s="42" t="s">
        <v>74</v>
      </c>
      <c r="X86" s="42" t="s">
        <v>74</v>
      </c>
      <c r="Y86" s="42" t="s">
        <v>74</v>
      </c>
      <c r="Z86" s="42" t="s">
        <v>74</v>
      </c>
    </row>
    <row r="87">
      <c r="B87" s="42" t="s">
        <v>108</v>
      </c>
      <c r="C87" s="42" t="n">
        <v>130000</v>
      </c>
      <c r="D87" s="42" t="n">
        <v>130000</v>
      </c>
      <c r="E87" s="42" t="n">
        <v>120000</v>
      </c>
      <c r="F87" s="42" t="n">
        <v>110000</v>
      </c>
      <c r="G87" s="42" t="n">
        <v>110000</v>
      </c>
      <c r="H87" s="42" t="n">
        <v>100000</v>
      </c>
      <c r="I87" s="42" t="n">
        <v>100000</v>
      </c>
      <c r="J87" s="42" t="n">
        <v>90000</v>
      </c>
      <c r="K87" s="42" t="n">
        <v>90000</v>
      </c>
      <c r="L87" s="42" t="n">
        <v>90000</v>
      </c>
      <c r="M87" s="42" t="n">
        <v>90000</v>
      </c>
      <c r="N87" s="42" t="n">
        <v>90000</v>
      </c>
      <c r="O87" s="42" t="n">
        <v>90000</v>
      </c>
      <c r="P87" s="42" t="n">
        <v>90000</v>
      </c>
      <c r="Q87" s="42" t="n">
        <v>100000</v>
      </c>
      <c r="R87" s="42" t="n">
        <v>90000</v>
      </c>
      <c r="S87" s="42" t="n">
        <v>90000</v>
      </c>
      <c r="T87" s="42" t="n">
        <v>90000</v>
      </c>
      <c r="U87" s="42" t="n">
        <v>100000</v>
      </c>
      <c r="V87" s="42" t="n">
        <v>100000</v>
      </c>
      <c r="W87" s="42" t="n">
        <v>100000</v>
      </c>
      <c r="X87" s="42" t="n">
        <v>110000</v>
      </c>
      <c r="Y87" s="42" t="n">
        <v>110000</v>
      </c>
      <c r="Z87" s="42" t="n">
        <v>110000</v>
      </c>
    </row>
    <row r="88">
      <c r="B88" s="42" t="s">
        <v>109</v>
      </c>
      <c r="C88" s="42" t="s">
        <v>74</v>
      </c>
      <c r="D88" s="42" t="s">
        <v>74</v>
      </c>
      <c r="E88" s="42" t="s">
        <v>74</v>
      </c>
      <c r="F88" s="42" t="s">
        <v>74</v>
      </c>
      <c r="G88" s="42" t="n">
        <v>80000</v>
      </c>
      <c r="H88" s="42" t="n">
        <v>70000</v>
      </c>
      <c r="I88" s="42" t="n">
        <v>80000</v>
      </c>
      <c r="J88" s="42" t="n">
        <v>80000</v>
      </c>
      <c r="K88" s="42" t="n">
        <v>80000</v>
      </c>
      <c r="L88" s="42" t="n">
        <v>70000</v>
      </c>
      <c r="M88" s="42" t="n">
        <v>70000</v>
      </c>
      <c r="N88" s="42" t="n">
        <v>80000</v>
      </c>
      <c r="O88" s="42" t="n">
        <v>80000</v>
      </c>
      <c r="P88" s="42" t="n">
        <v>80000</v>
      </c>
      <c r="Q88" s="42" t="n">
        <v>70000</v>
      </c>
      <c r="R88" s="42" t="n">
        <v>70000</v>
      </c>
      <c r="S88" s="42" t="n">
        <v>70000</v>
      </c>
      <c r="T88" s="42" t="n">
        <v>80000</v>
      </c>
      <c r="U88" s="42" t="n">
        <v>90000</v>
      </c>
      <c r="V88" s="42" t="n">
        <v>90000</v>
      </c>
      <c r="W88" s="42" t="n">
        <v>100000</v>
      </c>
      <c r="X88" s="42" t="n">
        <v>100000</v>
      </c>
      <c r="Y88" s="42" t="n">
        <v>110000</v>
      </c>
      <c r="Z88" s="42" t="n">
        <v>110000</v>
      </c>
    </row>
    <row r="89">
      <c r="B89" s="42" t="s">
        <v>110</v>
      </c>
      <c r="C89" s="42" t="n">
        <v>40000</v>
      </c>
      <c r="D89" s="42" t="n">
        <v>50000</v>
      </c>
      <c r="E89" s="42" t="n">
        <v>60000</v>
      </c>
      <c r="F89" s="42" t="n">
        <v>60000</v>
      </c>
      <c r="G89" s="42" t="n">
        <v>50000</v>
      </c>
      <c r="H89" s="42" t="n">
        <v>50000</v>
      </c>
      <c r="I89" s="42" t="n">
        <v>50000</v>
      </c>
      <c r="J89" s="42" t="n">
        <v>60000</v>
      </c>
      <c r="K89" s="42" t="n">
        <v>50000</v>
      </c>
      <c r="L89" s="42" t="n">
        <v>50000</v>
      </c>
      <c r="M89" s="42" t="n">
        <v>50000</v>
      </c>
      <c r="N89" s="42" t="n">
        <v>50000</v>
      </c>
      <c r="O89" s="42" t="n">
        <v>50000</v>
      </c>
      <c r="P89" s="42" t="n">
        <v>50000</v>
      </c>
      <c r="Q89" s="42" t="n">
        <v>40000</v>
      </c>
      <c r="R89" s="42" t="n">
        <v>40000</v>
      </c>
      <c r="S89" s="42" t="n">
        <v>30000</v>
      </c>
      <c r="T89" s="42" t="n">
        <v>30000</v>
      </c>
      <c r="U89" s="42" t="n">
        <v>30000</v>
      </c>
      <c r="V89" s="42" t="n">
        <v>30000</v>
      </c>
      <c r="W89" s="42" t="n">
        <v>40000</v>
      </c>
      <c r="X89" s="42" t="n">
        <v>40000</v>
      </c>
      <c r="Y89" s="42" t="n">
        <v>40000</v>
      </c>
      <c r="Z89" s="42" t="n">
        <v>40000</v>
      </c>
    </row>
    <row r="90">
      <c r="B90" s="42" t="s">
        <v>111</v>
      </c>
      <c r="C90" s="42" t="n">
        <v>50000</v>
      </c>
      <c r="D90" s="42" t="n">
        <v>50000</v>
      </c>
      <c r="E90" s="42" t="n">
        <v>50000</v>
      </c>
      <c r="F90" s="42" t="n">
        <v>60000</v>
      </c>
      <c r="G90" s="42" t="n">
        <v>70000</v>
      </c>
      <c r="H90" s="42" t="n">
        <v>70000</v>
      </c>
      <c r="I90" s="42" t="n">
        <v>80000</v>
      </c>
      <c r="J90" s="42" t="n">
        <v>70000</v>
      </c>
      <c r="K90" s="42" t="n">
        <v>80000</v>
      </c>
      <c r="L90" s="42" t="n">
        <v>70000</v>
      </c>
      <c r="M90" s="42" t="n">
        <v>70000</v>
      </c>
      <c r="N90" s="42" t="n">
        <v>80000</v>
      </c>
      <c r="O90" s="42" t="n">
        <v>80000</v>
      </c>
      <c r="P90" s="42" t="n">
        <v>90000</v>
      </c>
      <c r="Q90" s="42" t="n">
        <v>90000</v>
      </c>
      <c r="R90" s="42" t="n">
        <v>90000</v>
      </c>
      <c r="S90" s="42" t="n">
        <v>90000</v>
      </c>
      <c r="T90" s="42" t="n">
        <v>90000</v>
      </c>
      <c r="U90" s="42" t="n">
        <v>100000</v>
      </c>
      <c r="V90" s="42" t="n">
        <v>100000</v>
      </c>
      <c r="W90" s="42" t="n">
        <v>100000</v>
      </c>
      <c r="X90" s="42" t="n">
        <v>100000</v>
      </c>
      <c r="Y90" s="42" t="n">
        <v>100000</v>
      </c>
      <c r="Z90" s="42" t="n">
        <v>90000</v>
      </c>
    </row>
    <row r="91">
      <c r="B91" s="41" t="s">
        <v>112</v>
      </c>
      <c r="C91" s="41" t="n">
        <v>80000</v>
      </c>
      <c r="D91" s="41" t="n">
        <v>80000</v>
      </c>
      <c r="E91" s="41" t="n">
        <v>90000</v>
      </c>
      <c r="F91" s="41" t="n">
        <v>90000</v>
      </c>
      <c r="G91" s="41" t="n">
        <v>100000</v>
      </c>
      <c r="H91" s="41" t="n">
        <v>110000</v>
      </c>
      <c r="I91" s="41" t="n">
        <v>120000</v>
      </c>
      <c r="J91" s="41" t="n">
        <v>110000</v>
      </c>
      <c r="K91" s="41" t="n">
        <v>110000</v>
      </c>
      <c r="L91" s="41" t="n">
        <v>110000</v>
      </c>
      <c r="M91" s="41" t="n">
        <v>110000</v>
      </c>
      <c r="N91" s="41" t="n">
        <v>110000</v>
      </c>
      <c r="O91" s="41" t="n">
        <v>110000</v>
      </c>
      <c r="P91" s="41" t="n">
        <v>120000</v>
      </c>
      <c r="Q91" s="41" t="n">
        <v>120000</v>
      </c>
      <c r="R91" s="41" t="n">
        <v>120000</v>
      </c>
      <c r="S91" s="41" t="n">
        <v>130000</v>
      </c>
      <c r="T91" s="41" t="n">
        <v>130000</v>
      </c>
      <c r="U91" s="41" t="n">
        <v>130000</v>
      </c>
      <c r="V91" s="41" t="n">
        <v>120000</v>
      </c>
      <c r="W91" s="41" t="n">
        <v>110000</v>
      </c>
      <c r="X91" s="41" t="n">
        <v>120000</v>
      </c>
      <c r="Y91" s="41" t="n">
        <v>120000</v>
      </c>
      <c r="Z91" s="41" t="n">
        <v>120000</v>
      </c>
    </row>
    <row r="92">
      <c r="B92" s="8" t="s">
        <v>32</v>
      </c>
    </row>
    <row r="95">
      <c r="B95" s="1" t="s">
        <v>37</v>
      </c>
    </row>
    <row r="96">
      <c r="B96" s="5" t="s">
        <v>123</v>
      </c>
    </row>
    <row r="97">
      <c r="B97" s="7" t="s">
        <v>3</v>
      </c>
      <c r="C97" s="7" t="s">
        <v>4</v>
      </c>
      <c r="D97" s="7" t="s">
        <v>5</v>
      </c>
      <c r="E97" s="7" t="s">
        <v>6</v>
      </c>
      <c r="F97" s="7" t="s">
        <v>7</v>
      </c>
      <c r="G97" s="7" t="s">
        <v>8</v>
      </c>
      <c r="H97" s="7" t="s">
        <v>9</v>
      </c>
      <c r="I97" s="7" t="s">
        <v>10</v>
      </c>
      <c r="J97" s="7" t="s">
        <v>11</v>
      </c>
      <c r="K97" s="7" t="s">
        <v>12</v>
      </c>
      <c r="L97" s="7" t="s">
        <v>13</v>
      </c>
      <c r="M97" s="7" t="s">
        <v>14</v>
      </c>
      <c r="N97" s="7" t="s">
        <v>15</v>
      </c>
      <c r="O97" s="7" t="s">
        <v>16</v>
      </c>
      <c r="P97" s="7" t="s">
        <v>17</v>
      </c>
      <c r="Q97" s="7" t="s">
        <v>18</v>
      </c>
      <c r="R97" s="7" t="s">
        <v>19</v>
      </c>
      <c r="S97" s="7" t="s">
        <v>20</v>
      </c>
      <c r="T97" s="7" t="s">
        <v>21</v>
      </c>
      <c r="U97" s="7" t="s">
        <v>22</v>
      </c>
      <c r="V97" s="7" t="s">
        <v>23</v>
      </c>
      <c r="W97" s="7" t="s">
        <v>24</v>
      </c>
      <c r="X97" s="7" t="s">
        <v>25</v>
      </c>
      <c r="Y97" s="7" t="s">
        <v>26</v>
      </c>
      <c r="Z97" s="7" t="s">
        <v>27</v>
      </c>
    </row>
    <row r="98">
      <c r="B98" s="41" t="s">
        <v>104</v>
      </c>
      <c r="C98" s="41" t="n">
        <v>8299</v>
      </c>
      <c r="D98" s="41" t="n">
        <v>8105</v>
      </c>
      <c r="E98" s="41" t="n">
        <v>7698</v>
      </c>
      <c r="F98" s="41" t="n">
        <v>7579</v>
      </c>
      <c r="G98" s="41" t="n">
        <v>7626</v>
      </c>
      <c r="H98" s="41" t="n">
        <v>8095</v>
      </c>
      <c r="I98" s="41" t="n">
        <v>11023</v>
      </c>
      <c r="J98" s="41" t="n">
        <v>14003</v>
      </c>
      <c r="K98" s="41" t="n">
        <v>16458</v>
      </c>
      <c r="L98" s="41" t="n">
        <v>16157</v>
      </c>
      <c r="M98" s="41" t="n">
        <v>15337</v>
      </c>
      <c r="N98" s="41" t="n">
        <v>15092</v>
      </c>
      <c r="O98" s="41" t="n">
        <v>14739</v>
      </c>
      <c r="P98" s="41" t="n">
        <v>14686</v>
      </c>
      <c r="Q98" s="41" t="n">
        <v>14442</v>
      </c>
      <c r="R98" s="41" t="n">
        <v>13385</v>
      </c>
      <c r="S98" s="41" t="n">
        <v>12152</v>
      </c>
      <c r="T98" s="41" t="n">
        <v>10750</v>
      </c>
      <c r="U98" s="41" t="n">
        <v>10277</v>
      </c>
      <c r="V98" s="41" t="n">
        <v>9795</v>
      </c>
      <c r="W98" s="41" t="n">
        <v>9596</v>
      </c>
      <c r="X98" s="41" t="n">
        <v>9369</v>
      </c>
      <c r="Y98" s="41" t="n">
        <v>9521</v>
      </c>
      <c r="Z98" s="41" t="n">
        <v>9346</v>
      </c>
    </row>
    <row r="99">
      <c r="B99" s="42" t="s">
        <v>105</v>
      </c>
      <c r="C99" s="42" t="n">
        <v>881</v>
      </c>
      <c r="D99" s="42" t="n">
        <v>837</v>
      </c>
      <c r="E99" s="42" t="n">
        <v>803</v>
      </c>
      <c r="F99" s="42" t="n">
        <v>812</v>
      </c>
      <c r="G99" s="42" t="n">
        <v>852</v>
      </c>
      <c r="H99" s="42" t="n">
        <v>910</v>
      </c>
      <c r="I99" s="42" t="n">
        <v>1250</v>
      </c>
      <c r="J99" s="42" t="n">
        <v>1661</v>
      </c>
      <c r="K99" s="42" t="n">
        <v>2042</v>
      </c>
      <c r="L99" s="42" t="n">
        <v>2057</v>
      </c>
      <c r="M99" s="42" t="n">
        <v>2013</v>
      </c>
      <c r="N99" s="42" t="n">
        <v>1969</v>
      </c>
      <c r="O99" s="42" t="n">
        <v>2014</v>
      </c>
      <c r="P99" s="42" t="n">
        <v>2029</v>
      </c>
      <c r="Q99" s="42" t="n">
        <v>2067</v>
      </c>
      <c r="R99" s="42" t="n">
        <v>1926</v>
      </c>
      <c r="S99" s="42" t="n">
        <v>1760</v>
      </c>
      <c r="T99" s="42" t="n">
        <v>1562</v>
      </c>
      <c r="U99" s="42" t="n">
        <v>1495</v>
      </c>
      <c r="V99" s="42" t="n">
        <v>1464</v>
      </c>
      <c r="W99" s="42" t="n">
        <v>1477</v>
      </c>
      <c r="X99" s="42" t="n">
        <v>1514</v>
      </c>
      <c r="Y99" s="42" t="n">
        <v>1507</v>
      </c>
      <c r="Z99" s="42" t="n">
        <v>1441</v>
      </c>
    </row>
    <row r="100">
      <c r="B100" s="42" t="s">
        <v>106</v>
      </c>
      <c r="C100" s="42" t="n">
        <v>1105</v>
      </c>
      <c r="D100" s="42" t="n">
        <v>1029</v>
      </c>
      <c r="E100" s="42" t="n">
        <v>990</v>
      </c>
      <c r="F100" s="42" t="n">
        <v>949</v>
      </c>
      <c r="G100" s="42" t="n">
        <v>977</v>
      </c>
      <c r="H100" s="42" t="n">
        <v>1019</v>
      </c>
      <c r="I100" s="42" t="n">
        <v>1410</v>
      </c>
      <c r="J100" s="42" t="n">
        <v>1794</v>
      </c>
      <c r="K100" s="42" t="n">
        <v>2071</v>
      </c>
      <c r="L100" s="42" t="n">
        <v>2009</v>
      </c>
      <c r="M100" s="42" t="n">
        <v>1881</v>
      </c>
      <c r="N100" s="42" t="n">
        <v>1891</v>
      </c>
      <c r="O100" s="42" t="n">
        <v>1828</v>
      </c>
      <c r="P100" s="42" t="n">
        <v>1825</v>
      </c>
      <c r="Q100" s="42" t="n">
        <v>1799</v>
      </c>
      <c r="R100" s="42" t="n">
        <v>1635</v>
      </c>
      <c r="S100" s="42" t="n">
        <v>1446</v>
      </c>
      <c r="T100" s="42" t="n">
        <v>1228</v>
      </c>
      <c r="U100" s="42" t="n">
        <v>1176</v>
      </c>
      <c r="V100" s="42" t="n">
        <v>1141</v>
      </c>
      <c r="W100" s="42" t="n">
        <v>1054</v>
      </c>
      <c r="X100" s="42" t="n">
        <v>1031</v>
      </c>
      <c r="Y100" s="42" t="n">
        <v>991</v>
      </c>
      <c r="Z100" s="42" t="n">
        <v>1036</v>
      </c>
    </row>
    <row r="101">
      <c r="B101" s="42" t="s">
        <v>107</v>
      </c>
      <c r="C101" s="42" t="n">
        <v>336</v>
      </c>
      <c r="D101" s="42" t="n">
        <v>323</v>
      </c>
      <c r="E101" s="42" t="n">
        <v>289</v>
      </c>
      <c r="F101" s="42" t="n">
        <v>278</v>
      </c>
      <c r="G101" s="42" t="n">
        <v>302</v>
      </c>
      <c r="H101" s="42" t="n">
        <v>323</v>
      </c>
      <c r="I101" s="42" t="n">
        <v>451</v>
      </c>
      <c r="J101" s="42" t="n">
        <v>605</v>
      </c>
      <c r="K101" s="42" t="n">
        <v>715</v>
      </c>
      <c r="L101" s="42" t="n">
        <v>712</v>
      </c>
      <c r="M101" s="42" t="n">
        <v>644</v>
      </c>
      <c r="N101" s="42" t="n">
        <v>644</v>
      </c>
      <c r="O101" s="42" t="n">
        <v>619</v>
      </c>
      <c r="P101" s="42" t="n">
        <v>615</v>
      </c>
      <c r="Q101" s="42" t="n">
        <v>605</v>
      </c>
      <c r="R101" s="42" t="n">
        <v>573</v>
      </c>
      <c r="S101" s="42" t="n">
        <v>550</v>
      </c>
      <c r="T101" s="42" t="n">
        <v>506</v>
      </c>
      <c r="U101" s="42" t="n">
        <v>501</v>
      </c>
      <c r="V101" s="42" t="n">
        <v>491</v>
      </c>
      <c r="W101" s="42" t="n">
        <v>508</v>
      </c>
      <c r="X101" s="42" t="n">
        <v>512</v>
      </c>
      <c r="Y101" s="42" t="n">
        <v>554</v>
      </c>
      <c r="Z101" s="42" t="n">
        <v>558</v>
      </c>
    </row>
    <row r="102">
      <c r="B102" s="42" t="s">
        <v>108</v>
      </c>
      <c r="C102" s="42" t="n">
        <v>1656</v>
      </c>
      <c r="D102" s="42" t="n">
        <v>1569</v>
      </c>
      <c r="E102" s="42" t="n">
        <v>1452</v>
      </c>
      <c r="F102" s="42" t="n">
        <v>1396</v>
      </c>
      <c r="G102" s="42" t="n">
        <v>1327</v>
      </c>
      <c r="H102" s="42" t="n">
        <v>1380</v>
      </c>
      <c r="I102" s="42" t="n">
        <v>1904</v>
      </c>
      <c r="J102" s="42" t="n">
        <v>2381</v>
      </c>
      <c r="K102" s="42" t="n">
        <v>2759</v>
      </c>
      <c r="L102" s="42" t="n">
        <v>2644</v>
      </c>
      <c r="M102" s="42" t="n">
        <v>2495</v>
      </c>
      <c r="N102" s="42" t="n">
        <v>2476</v>
      </c>
      <c r="O102" s="42" t="n">
        <v>2428</v>
      </c>
      <c r="P102" s="42" t="n">
        <v>2413</v>
      </c>
      <c r="Q102" s="42" t="n">
        <v>2396</v>
      </c>
      <c r="R102" s="42" t="n">
        <v>2178</v>
      </c>
      <c r="S102" s="42" t="n">
        <v>1983</v>
      </c>
      <c r="T102" s="42" t="n">
        <v>1711</v>
      </c>
      <c r="U102" s="42" t="n">
        <v>1656</v>
      </c>
      <c r="V102" s="42" t="n">
        <v>1532</v>
      </c>
      <c r="W102" s="42" t="n">
        <v>1520</v>
      </c>
      <c r="X102" s="42" t="n">
        <v>1409</v>
      </c>
      <c r="Y102" s="42" t="n">
        <v>1457</v>
      </c>
      <c r="Z102" s="42" t="n">
        <v>1385</v>
      </c>
    </row>
    <row r="103">
      <c r="B103" s="42" t="s">
        <v>109</v>
      </c>
      <c r="C103" s="42" t="n">
        <v>1286</v>
      </c>
      <c r="D103" s="42" t="n">
        <v>1309</v>
      </c>
      <c r="E103" s="42" t="n">
        <v>1271</v>
      </c>
      <c r="F103" s="42" t="n">
        <v>1238</v>
      </c>
      <c r="G103" s="42" t="n">
        <v>1250</v>
      </c>
      <c r="H103" s="42" t="n">
        <v>1352</v>
      </c>
      <c r="I103" s="42" t="n">
        <v>1877</v>
      </c>
      <c r="J103" s="42" t="n">
        <v>2333</v>
      </c>
      <c r="K103" s="42" t="n">
        <v>2697</v>
      </c>
      <c r="L103" s="42" t="n">
        <v>2655</v>
      </c>
      <c r="M103" s="42" t="n">
        <v>2580</v>
      </c>
      <c r="N103" s="42" t="n">
        <v>2535</v>
      </c>
      <c r="O103" s="42" t="n">
        <v>2383</v>
      </c>
      <c r="P103" s="42" t="n">
        <v>2292</v>
      </c>
      <c r="Q103" s="42" t="n">
        <v>2192</v>
      </c>
      <c r="R103" s="42" t="n">
        <v>2026</v>
      </c>
      <c r="S103" s="42" t="n">
        <v>1887</v>
      </c>
      <c r="T103" s="42" t="n">
        <v>1742</v>
      </c>
      <c r="U103" s="42" t="n">
        <v>1676</v>
      </c>
      <c r="V103" s="42" t="n">
        <v>1593</v>
      </c>
      <c r="W103" s="42" t="n">
        <v>1532</v>
      </c>
      <c r="X103" s="42" t="n">
        <v>1556</v>
      </c>
      <c r="Y103" s="42" t="n">
        <v>1605</v>
      </c>
      <c r="Z103" s="42" t="n">
        <v>1608</v>
      </c>
    </row>
    <row r="104">
      <c r="B104" s="42" t="s">
        <v>110</v>
      </c>
      <c r="C104" s="42" t="n">
        <v>610</v>
      </c>
      <c r="D104" s="42" t="n">
        <v>588</v>
      </c>
      <c r="E104" s="42" t="n">
        <v>522</v>
      </c>
      <c r="F104" s="42" t="n">
        <v>521</v>
      </c>
      <c r="G104" s="42" t="n">
        <v>522</v>
      </c>
      <c r="H104" s="42" t="n">
        <v>576</v>
      </c>
      <c r="I104" s="42" t="n">
        <v>789</v>
      </c>
      <c r="J104" s="42" t="n">
        <v>1017</v>
      </c>
      <c r="K104" s="42" t="n">
        <v>1181</v>
      </c>
      <c r="L104" s="42" t="n">
        <v>1102</v>
      </c>
      <c r="M104" s="42" t="n">
        <v>1020</v>
      </c>
      <c r="N104" s="42" t="n">
        <v>994</v>
      </c>
      <c r="O104" s="42" t="n">
        <v>990</v>
      </c>
      <c r="P104" s="42" t="n">
        <v>975</v>
      </c>
      <c r="Q104" s="42" t="n">
        <v>938</v>
      </c>
      <c r="R104" s="42" t="n">
        <v>896</v>
      </c>
      <c r="S104" s="42" t="n">
        <v>845</v>
      </c>
      <c r="T104" s="42" t="n">
        <v>776</v>
      </c>
      <c r="U104" s="42" t="n">
        <v>715</v>
      </c>
      <c r="V104" s="42" t="n">
        <v>626</v>
      </c>
      <c r="W104" s="42" t="n">
        <v>585</v>
      </c>
      <c r="X104" s="42" t="n">
        <v>545</v>
      </c>
      <c r="Y104" s="42" t="n">
        <v>560</v>
      </c>
      <c r="Z104" s="42" t="n">
        <v>552</v>
      </c>
    </row>
    <row r="105">
      <c r="B105" s="42" t="s">
        <v>111</v>
      </c>
      <c r="C105" s="42" t="n">
        <v>1069</v>
      </c>
      <c r="D105" s="42" t="n">
        <v>1041</v>
      </c>
      <c r="E105" s="42" t="n">
        <v>1035</v>
      </c>
      <c r="F105" s="42" t="n">
        <v>1067</v>
      </c>
      <c r="G105" s="42" t="n">
        <v>1118</v>
      </c>
      <c r="H105" s="42" t="n">
        <v>1168</v>
      </c>
      <c r="I105" s="42" t="n">
        <v>1522</v>
      </c>
      <c r="J105" s="42" t="n">
        <v>1875</v>
      </c>
      <c r="K105" s="42" t="n">
        <v>2205</v>
      </c>
      <c r="L105" s="42" t="n">
        <v>2189</v>
      </c>
      <c r="M105" s="42" t="n">
        <v>2080</v>
      </c>
      <c r="N105" s="42" t="n">
        <v>2041</v>
      </c>
      <c r="O105" s="42" t="n">
        <v>1948</v>
      </c>
      <c r="P105" s="42" t="n">
        <v>1968</v>
      </c>
      <c r="Q105" s="42" t="n">
        <v>1927</v>
      </c>
      <c r="R105" s="42" t="n">
        <v>1847</v>
      </c>
      <c r="S105" s="42" t="n">
        <v>1646</v>
      </c>
      <c r="T105" s="42" t="n">
        <v>1451</v>
      </c>
      <c r="U105" s="42" t="n">
        <v>1367</v>
      </c>
      <c r="V105" s="42" t="n">
        <v>1340</v>
      </c>
      <c r="W105" s="42" t="n">
        <v>1344</v>
      </c>
      <c r="X105" s="42" t="n">
        <v>1306</v>
      </c>
      <c r="Y105" s="42" t="n">
        <v>1348</v>
      </c>
      <c r="Z105" s="42" t="n">
        <v>1331</v>
      </c>
    </row>
    <row r="106">
      <c r="B106" s="41" t="s">
        <v>112</v>
      </c>
      <c r="C106" s="41" t="n">
        <v>1356</v>
      </c>
      <c r="D106" s="41" t="n">
        <v>1409</v>
      </c>
      <c r="E106" s="41" t="n">
        <v>1336</v>
      </c>
      <c r="F106" s="41" t="n">
        <v>1318</v>
      </c>
      <c r="G106" s="41" t="n">
        <v>1278</v>
      </c>
      <c r="H106" s="41" t="n">
        <v>1367</v>
      </c>
      <c r="I106" s="41" t="n">
        <v>1820</v>
      </c>
      <c r="J106" s="41" t="n">
        <v>2337</v>
      </c>
      <c r="K106" s="41" t="n">
        <v>2788</v>
      </c>
      <c r="L106" s="41" t="n">
        <v>2789</v>
      </c>
      <c r="M106" s="41" t="n">
        <v>2624</v>
      </c>
      <c r="N106" s="41" t="n">
        <v>2542</v>
      </c>
      <c r="O106" s="41" t="n">
        <v>2529</v>
      </c>
      <c r="P106" s="41" t="n">
        <v>2569</v>
      </c>
      <c r="Q106" s="41" t="n">
        <v>2518</v>
      </c>
      <c r="R106" s="41" t="n">
        <v>2304</v>
      </c>
      <c r="S106" s="41" t="n">
        <v>2035</v>
      </c>
      <c r="T106" s="41" t="n">
        <v>1774</v>
      </c>
      <c r="U106" s="41" t="n">
        <v>1691</v>
      </c>
      <c r="V106" s="41" t="n">
        <v>1608</v>
      </c>
      <c r="W106" s="41" t="n">
        <v>1576</v>
      </c>
      <c r="X106" s="41" t="n">
        <v>1496</v>
      </c>
      <c r="Y106" s="41" t="n">
        <v>1499</v>
      </c>
      <c r="Z106" s="41" t="n">
        <v>1435</v>
      </c>
    </row>
    <row r="107">
      <c r="B107" s="8" t="s">
        <v>32</v>
      </c>
    </row>
    <row r="110">
      <c r="B110" s="9" t="s">
        <v>39</v>
      </c>
    </row>
    <row r="111">
      <c r="B111" s="10" t="s">
        <v>40</v>
      </c>
    </row>
    <row r="112">
      <c r="B112" s="10" t="s">
        <v>41</v>
      </c>
    </row>
    <row r="113">
      <c r="B113" s="10" t="s">
        <v>83</v>
      </c>
    </row>
    <row r="114">
      <c r="B114" s="10" t="s">
        <v>124</v>
      </c>
    </row>
    <row r="115">
      <c r="B115" s="10" t="s">
        <v>125</v>
      </c>
    </row>
    <row r="116">
      <c r="B116" s="10" t="s">
        <v>126</v>
      </c>
    </row>
    <row r="117">
      <c r="B117" s="10" t="s">
        <v>127</v>
      </c>
    </row>
    <row r="118">
      <c r="B118" s="10" t="s">
        <v>128</v>
      </c>
    </row>
    <row r="119">
      <c r="B119" s="10" t="s">
        <v>129</v>
      </c>
    </row>
    <row r="120">
      <c r="B120" s="10" t="s">
        <v>130</v>
      </c>
    </row>
    <row r="121">
      <c r="B121" s="1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131</v>
      </c>
    </row>
    <row r="5">
      <c r="B5" s="1" t="s">
        <v>1</v>
      </c>
    </row>
    <row r="6">
      <c r="B6" s="5" t="s">
        <v>132</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43" t="s">
        <v>104</v>
      </c>
      <c r="C8" s="43" t="n">
        <v>0.2350689</v>
      </c>
      <c r="D8" s="43" t="n">
        <v>0.2336273</v>
      </c>
      <c r="E8" s="43" t="n">
        <v>0.2324729</v>
      </c>
      <c r="F8" s="43" t="n">
        <v>0.2298227</v>
      </c>
      <c r="G8" s="43" t="n">
        <v>0.2366082</v>
      </c>
      <c r="H8" s="43" t="n">
        <v>0.2350467</v>
      </c>
      <c r="I8" s="43" t="n">
        <v>0.2300473</v>
      </c>
      <c r="J8" s="43" t="n">
        <v>0.2163193</v>
      </c>
      <c r="K8" s="43" t="n">
        <v>0.2062427</v>
      </c>
      <c r="L8" s="43" t="n">
        <v>0.1968074</v>
      </c>
      <c r="M8" s="43" t="n">
        <v>0.1913906</v>
      </c>
      <c r="N8" s="43" t="n">
        <v>0.1897225</v>
      </c>
      <c r="O8" s="43" t="n">
        <v>0.1874488</v>
      </c>
      <c r="P8" s="43" t="n">
        <v>0.1882995</v>
      </c>
      <c r="Q8" s="43" t="n">
        <v>0.183603</v>
      </c>
      <c r="R8" s="43" t="n">
        <v>0.1753261</v>
      </c>
      <c r="S8" s="43" t="n">
        <v>0.1758795</v>
      </c>
      <c r="T8" s="43" t="n">
        <v>0.1776489</v>
      </c>
      <c r="U8" s="43" t="n">
        <v>0.1819601</v>
      </c>
      <c r="V8" s="43" t="n">
        <v>0.1846931</v>
      </c>
      <c r="W8" s="43" t="n">
        <v>0.1894926</v>
      </c>
      <c r="X8" s="43" t="n">
        <v>0.1957804</v>
      </c>
      <c r="Y8" s="43" t="n">
        <v>0.1919731</v>
      </c>
      <c r="Z8" s="43" t="n">
        <v>0.1934944</v>
      </c>
    </row>
    <row r="9">
      <c r="B9" s="44" t="s">
        <v>133</v>
      </c>
      <c r="C9" s="44" t="n">
        <v>0.2087248</v>
      </c>
      <c r="D9" s="44" t="n">
        <v>0.1940854</v>
      </c>
      <c r="E9" s="44" t="n">
        <v>0.1930946</v>
      </c>
      <c r="F9" s="44" t="n">
        <v>0.197749</v>
      </c>
      <c r="G9" s="44" t="n">
        <v>0.2040797</v>
      </c>
      <c r="H9" s="44" t="n">
        <v>0.2142273</v>
      </c>
      <c r="I9" s="44" t="n">
        <v>0.2228192</v>
      </c>
      <c r="J9" s="44" t="n">
        <v>0.2177023</v>
      </c>
      <c r="K9" s="44" t="n">
        <v>0.2137613</v>
      </c>
      <c r="L9" s="44" t="n">
        <v>0.2031886</v>
      </c>
      <c r="M9" s="44" t="n">
        <v>0.2077074</v>
      </c>
      <c r="N9" s="44" t="n">
        <v>0.205133</v>
      </c>
      <c r="O9" s="44" t="n">
        <v>0.2094588</v>
      </c>
      <c r="P9" s="44" t="n">
        <v>0.2313812</v>
      </c>
      <c r="Q9" s="44" t="n">
        <v>0.2238439</v>
      </c>
      <c r="R9" s="44" t="n">
        <v>0.2049426</v>
      </c>
      <c r="S9" s="44" t="n">
        <v>0.1829391</v>
      </c>
      <c r="T9" s="44" t="n">
        <v>0.1827308</v>
      </c>
      <c r="U9" s="44" t="n">
        <v>0.1853079</v>
      </c>
      <c r="V9" s="44" t="n">
        <v>0.2145892</v>
      </c>
      <c r="W9" s="44" t="n">
        <v>0.2297864</v>
      </c>
      <c r="X9" s="44" t="n">
        <v>0.2332472</v>
      </c>
      <c r="Y9" s="44" t="n">
        <v>0.2008472</v>
      </c>
      <c r="Z9" s="44" t="n">
        <v>0.1916745</v>
      </c>
    </row>
    <row r="10">
      <c r="B10" s="44" t="s">
        <v>134</v>
      </c>
      <c r="C10" s="44" t="n">
        <v>0.2528395</v>
      </c>
      <c r="D10" s="44" t="n">
        <v>0.2471285</v>
      </c>
      <c r="E10" s="44" t="n">
        <v>0.219525</v>
      </c>
      <c r="F10" s="44" t="n">
        <v>0.2229464</v>
      </c>
      <c r="G10" s="44" t="n">
        <v>0.2223079</v>
      </c>
      <c r="H10" s="44" t="n">
        <v>0.2346942</v>
      </c>
      <c r="I10" s="44" t="n">
        <v>0.222021</v>
      </c>
      <c r="J10" s="44" t="n">
        <v>0.222506</v>
      </c>
      <c r="K10" s="44" t="n">
        <v>0.2111612</v>
      </c>
      <c r="L10" s="44" t="n">
        <v>0.2145667</v>
      </c>
      <c r="M10" s="44" t="n">
        <v>0.2050666</v>
      </c>
      <c r="N10" s="44" t="n">
        <v>0.2056226</v>
      </c>
      <c r="O10" s="44" t="n">
        <v>0.2025069</v>
      </c>
      <c r="P10" s="44" t="n">
        <v>0.1943443</v>
      </c>
      <c r="Q10" s="44" t="n">
        <v>0.1854751</v>
      </c>
      <c r="R10" s="44" t="n">
        <v>0.1736812</v>
      </c>
      <c r="S10" s="44" t="n">
        <v>0.1761766</v>
      </c>
      <c r="T10" s="44" t="n">
        <v>0.1856421</v>
      </c>
      <c r="U10" s="44" t="n">
        <v>0.1834413</v>
      </c>
      <c r="V10" s="44" t="n">
        <v>0.1803669</v>
      </c>
      <c r="W10" s="44" t="n">
        <v>0.1748523</v>
      </c>
      <c r="X10" s="44" t="n">
        <v>0.1870469</v>
      </c>
      <c r="Y10" s="44" t="n">
        <v>0.1958773</v>
      </c>
      <c r="Z10" s="44" t="n">
        <v>0.2177973</v>
      </c>
    </row>
    <row r="11">
      <c r="B11" s="44" t="s">
        <v>135</v>
      </c>
      <c r="C11" s="44" t="n">
        <v>0.4223893</v>
      </c>
      <c r="D11" s="44" t="n">
        <v>0.4466969</v>
      </c>
      <c r="E11" s="44" t="n">
        <v>0.4794618</v>
      </c>
      <c r="F11" s="44" t="n">
        <v>0.4526753</v>
      </c>
      <c r="G11" s="44" t="n">
        <v>0.4598221</v>
      </c>
      <c r="H11" s="44" t="n">
        <v>0.4370073</v>
      </c>
      <c r="I11" s="44" t="n">
        <v>0.4093822</v>
      </c>
      <c r="J11" s="44" t="n">
        <v>0.3574952</v>
      </c>
      <c r="K11" s="44" t="n">
        <v>0.3170125</v>
      </c>
      <c r="L11" s="44" t="n">
        <v>0.3032852</v>
      </c>
      <c r="M11" s="44" t="n">
        <v>0.3044111</v>
      </c>
      <c r="N11" s="44" t="n">
        <v>0.2892835</v>
      </c>
      <c r="O11" s="44" t="n">
        <v>0.304985</v>
      </c>
      <c r="P11" s="44" t="n">
        <v>0.2894368</v>
      </c>
      <c r="Q11" s="44" t="n">
        <v>0.2928249</v>
      </c>
      <c r="R11" s="44" t="n">
        <v>0.2564717</v>
      </c>
      <c r="S11" s="44" t="n">
        <v>0.2644674</v>
      </c>
      <c r="T11" s="44" t="n">
        <v>0.2545448</v>
      </c>
      <c r="U11" s="44" t="n">
        <v>0.2802208</v>
      </c>
      <c r="V11" s="44" t="n">
        <v>0.2924523</v>
      </c>
      <c r="W11" s="44" t="n">
        <v>0.3043709</v>
      </c>
      <c r="X11" s="44" t="n">
        <v>0.3279018</v>
      </c>
      <c r="Y11" s="44" t="n">
        <v>0.307903</v>
      </c>
      <c r="Z11" s="44" t="n">
        <v>0.3195501</v>
      </c>
    </row>
    <row r="12">
      <c r="B12" s="43" t="s">
        <v>136</v>
      </c>
      <c r="C12" s="43" t="n">
        <v>0.1980141</v>
      </c>
      <c r="D12" s="43" t="n">
        <v>0.1969675</v>
      </c>
      <c r="E12" s="43" t="n">
        <v>0.1999368</v>
      </c>
      <c r="F12" s="43" t="n">
        <v>0.1987527</v>
      </c>
      <c r="G12" s="43" t="n">
        <v>0.2101366</v>
      </c>
      <c r="H12" s="43" t="n">
        <v>0.205249</v>
      </c>
      <c r="I12" s="43" t="n">
        <v>0.2043044</v>
      </c>
      <c r="J12" s="43" t="n">
        <v>0.1909589</v>
      </c>
      <c r="K12" s="43" t="n">
        <v>0.1854034</v>
      </c>
      <c r="L12" s="43" t="n">
        <v>0.1734126</v>
      </c>
      <c r="M12" s="43" t="n">
        <v>0.1661234</v>
      </c>
      <c r="N12" s="43" t="n">
        <v>0.1668493</v>
      </c>
      <c r="O12" s="43" t="n">
        <v>0.1616283</v>
      </c>
      <c r="P12" s="43" t="n">
        <v>0.1605448</v>
      </c>
      <c r="Q12" s="43" t="n">
        <v>0.1569071</v>
      </c>
      <c r="R12" s="43" t="n">
        <v>0.1562758</v>
      </c>
      <c r="S12" s="43" t="n">
        <v>0.163459</v>
      </c>
      <c r="T12" s="43" t="n">
        <v>0.1652511</v>
      </c>
      <c r="U12" s="43" t="n">
        <v>0.1694472</v>
      </c>
      <c r="V12" s="43" t="n">
        <v>0.164858</v>
      </c>
      <c r="W12" s="43" t="n">
        <v>0.1683693</v>
      </c>
      <c r="X12" s="43" t="n">
        <v>0.1702385</v>
      </c>
      <c r="Y12" s="43" t="n">
        <v>0.1728495</v>
      </c>
      <c r="Z12" s="43" t="n">
        <v>0.1713184</v>
      </c>
    </row>
    <row r="13">
      <c r="B13" s="8" t="s">
        <v>32</v>
      </c>
    </row>
    <row r="16">
      <c r="B16" s="1" t="s">
        <v>33</v>
      </c>
    </row>
    <row r="17">
      <c r="B17" s="5" t="s">
        <v>137</v>
      </c>
    </row>
    <row r="18">
      <c r="B18" s="7" t="s">
        <v>3</v>
      </c>
      <c r="C18" s="7" t="s">
        <v>4</v>
      </c>
      <c r="D18" s="7" t="s">
        <v>5</v>
      </c>
      <c r="E18" s="7" t="s">
        <v>6</v>
      </c>
      <c r="F18" s="7" t="s">
        <v>7</v>
      </c>
      <c r="G18" s="7" t="s">
        <v>8</v>
      </c>
      <c r="H18" s="7" t="s">
        <v>9</v>
      </c>
      <c r="I18" s="7" t="s">
        <v>10</v>
      </c>
      <c r="J18" s="7" t="s">
        <v>11</v>
      </c>
      <c r="K18" s="7" t="s">
        <v>12</v>
      </c>
      <c r="L18" s="7" t="s">
        <v>13</v>
      </c>
      <c r="M18" s="7" t="s">
        <v>14</v>
      </c>
      <c r="N18" s="7" t="s">
        <v>15</v>
      </c>
      <c r="O18" s="7" t="s">
        <v>16</v>
      </c>
      <c r="P18" s="7" t="s">
        <v>17</v>
      </c>
      <c r="Q18" s="7" t="s">
        <v>18</v>
      </c>
      <c r="R18" s="7" t="s">
        <v>19</v>
      </c>
      <c r="S18" s="7" t="s">
        <v>20</v>
      </c>
      <c r="T18" s="7" t="s">
        <v>21</v>
      </c>
      <c r="U18" s="7" t="s">
        <v>22</v>
      </c>
      <c r="V18" s="7" t="s">
        <v>23</v>
      </c>
      <c r="W18" s="7" t="s">
        <v>24</v>
      </c>
      <c r="X18" s="7" t="s">
        <v>25</v>
      </c>
      <c r="Y18" s="7" t="s">
        <v>26</v>
      </c>
      <c r="Z18" s="7" t="s">
        <v>27</v>
      </c>
    </row>
    <row r="19">
      <c r="B19" s="43" t="s">
        <v>104</v>
      </c>
      <c r="C19" s="43" t="n">
        <v>1</v>
      </c>
      <c r="D19" s="43" t="n">
        <v>1</v>
      </c>
      <c r="E19" s="43" t="n">
        <v>1</v>
      </c>
      <c r="F19" s="43" t="n">
        <v>1</v>
      </c>
      <c r="G19" s="43" t="n">
        <v>1</v>
      </c>
      <c r="H19" s="43" t="n">
        <v>1</v>
      </c>
      <c r="I19" s="43" t="n">
        <v>1</v>
      </c>
      <c r="J19" s="43" t="n">
        <v>1</v>
      </c>
      <c r="K19" s="43" t="n">
        <v>1</v>
      </c>
      <c r="L19" s="43" t="n">
        <v>1</v>
      </c>
      <c r="M19" s="43" t="n">
        <v>1</v>
      </c>
      <c r="N19" s="43" t="n">
        <v>1</v>
      </c>
      <c r="O19" s="43" t="n">
        <v>1</v>
      </c>
      <c r="P19" s="43" t="n">
        <v>1</v>
      </c>
      <c r="Q19" s="43" t="n">
        <v>1</v>
      </c>
      <c r="R19" s="43" t="n">
        <v>1</v>
      </c>
      <c r="S19" s="43" t="n">
        <v>1</v>
      </c>
      <c r="T19" s="43" t="n">
        <v>1</v>
      </c>
      <c r="U19" s="43" t="n">
        <v>1</v>
      </c>
      <c r="V19" s="43" t="n">
        <v>1</v>
      </c>
      <c r="W19" s="43" t="n">
        <v>1</v>
      </c>
      <c r="X19" s="43" t="n">
        <v>1</v>
      </c>
      <c r="Y19" s="43" t="n">
        <v>1</v>
      </c>
      <c r="Z19" s="43" t="n">
        <v>1</v>
      </c>
    </row>
    <row r="20">
      <c r="B20" s="44" t="s">
        <v>133</v>
      </c>
      <c r="C20" s="44" t="n">
        <v>0.1429108</v>
      </c>
      <c r="D20" s="44" t="n">
        <v>0.1342458</v>
      </c>
      <c r="E20" s="44" t="n">
        <v>0.1358144</v>
      </c>
      <c r="F20" s="44" t="n">
        <v>0.1392888</v>
      </c>
      <c r="G20" s="44" t="n">
        <v>0.1390227</v>
      </c>
      <c r="H20" s="44" t="n">
        <v>0.1449968</v>
      </c>
      <c r="I20" s="44" t="n">
        <v>0.1575568</v>
      </c>
      <c r="J20" s="44" t="n">
        <v>0.1672368</v>
      </c>
      <c r="K20" s="44" t="n">
        <v>0.1804673</v>
      </c>
      <c r="L20" s="44" t="n">
        <v>0.1822845</v>
      </c>
      <c r="M20" s="44" t="n">
        <v>0.192725</v>
      </c>
      <c r="N20" s="44" t="n">
        <v>0.1917095</v>
      </c>
      <c r="O20" s="44" t="n">
        <v>0.1965883</v>
      </c>
      <c r="P20" s="44" t="n">
        <v>0.2211091</v>
      </c>
      <c r="Q20" s="44" t="n">
        <v>0.2248117</v>
      </c>
      <c r="R20" s="44" t="n">
        <v>0.2204763</v>
      </c>
      <c r="S20" s="44" t="n">
        <v>0.1957785</v>
      </c>
      <c r="T20" s="44" t="n">
        <v>0.1915691</v>
      </c>
      <c r="U20" s="44" t="n">
        <v>0.1885054</v>
      </c>
      <c r="V20" s="44" t="n">
        <v>0.2101379</v>
      </c>
      <c r="W20" s="44" t="n">
        <v>0.2179806</v>
      </c>
      <c r="X20" s="44" t="n">
        <v>0.2170139</v>
      </c>
      <c r="Y20" s="44" t="n">
        <v>0.1878359</v>
      </c>
      <c r="Z20" s="44" t="n">
        <v>0.1707996</v>
      </c>
    </row>
    <row r="21">
      <c r="B21" s="44" t="s">
        <v>134</v>
      </c>
      <c r="C21" s="44" t="n">
        <v>0.2069215</v>
      </c>
      <c r="D21" s="44" t="n">
        <v>0.2010803</v>
      </c>
      <c r="E21" s="44" t="n">
        <v>0.1780287</v>
      </c>
      <c r="F21" s="44" t="n">
        <v>0.1833446</v>
      </c>
      <c r="G21" s="44" t="n">
        <v>0.1789856</v>
      </c>
      <c r="H21" s="44" t="n">
        <v>0.1915818</v>
      </c>
      <c r="I21" s="44" t="n">
        <v>0.1848955</v>
      </c>
      <c r="J21" s="44" t="n">
        <v>0.1904735</v>
      </c>
      <c r="K21" s="44" t="n">
        <v>0.1834151</v>
      </c>
      <c r="L21" s="44" t="n">
        <v>0.1927241</v>
      </c>
      <c r="M21" s="44" t="n">
        <v>0.1885511</v>
      </c>
      <c r="N21" s="44" t="n">
        <v>0.1929052</v>
      </c>
      <c r="O21" s="44" t="n">
        <v>0.1952714</v>
      </c>
      <c r="P21" s="44" t="n">
        <v>0.1851629</v>
      </c>
      <c r="Q21" s="44" t="n">
        <v>0.1758576</v>
      </c>
      <c r="R21" s="44" t="n">
        <v>0.166256</v>
      </c>
      <c r="S21" s="44" t="n">
        <v>0.1700897</v>
      </c>
      <c r="T21" s="44" t="n">
        <v>0.1754504</v>
      </c>
      <c r="U21" s="44" t="n">
        <v>0.1666621</v>
      </c>
      <c r="V21" s="44" t="n">
        <v>0.1601423</v>
      </c>
      <c r="W21" s="44" t="n">
        <v>0.1506747</v>
      </c>
      <c r="X21" s="44" t="n">
        <v>0.1494046</v>
      </c>
      <c r="Y21" s="44" t="n">
        <v>0.159693</v>
      </c>
      <c r="Z21" s="44" t="n">
        <v>0.1827511</v>
      </c>
    </row>
    <row r="22">
      <c r="B22" s="44" t="s">
        <v>135</v>
      </c>
      <c r="C22" s="44" t="n">
        <v>0.1977045</v>
      </c>
      <c r="D22" s="44" t="n">
        <v>0.2107659</v>
      </c>
      <c r="E22" s="44" t="n">
        <v>0.2208973</v>
      </c>
      <c r="F22" s="44" t="n">
        <v>0.2070901</v>
      </c>
      <c r="G22" s="44" t="n">
        <v>0.1958082</v>
      </c>
      <c r="H22" s="44" t="n">
        <v>0.1830085</v>
      </c>
      <c r="I22" s="44" t="n">
        <v>0.165764</v>
      </c>
      <c r="J22" s="44" t="n">
        <v>0.1490474</v>
      </c>
      <c r="K22" s="44" t="n">
        <v>0.1326038</v>
      </c>
      <c r="L22" s="44" t="n">
        <v>0.12805</v>
      </c>
      <c r="M22" s="44" t="n">
        <v>0.1266179</v>
      </c>
      <c r="N22" s="44" t="n">
        <v>0.1143915</v>
      </c>
      <c r="O22" s="44" t="n">
        <v>0.1142824</v>
      </c>
      <c r="P22" s="44" t="n">
        <v>0.1057751</v>
      </c>
      <c r="Q22" s="44" t="n">
        <v>0.1092588</v>
      </c>
      <c r="R22" s="44" t="n">
        <v>0.1003586</v>
      </c>
      <c r="S22" s="44" t="n">
        <v>0.0972725</v>
      </c>
      <c r="T22" s="44" t="n">
        <v>0.0924195</v>
      </c>
      <c r="U22" s="44" t="n">
        <v>0.1009778</v>
      </c>
      <c r="V22" s="44" t="n">
        <v>0.1049776</v>
      </c>
      <c r="W22" s="44" t="n">
        <v>0.1073065</v>
      </c>
      <c r="X22" s="44" t="n">
        <v>0.1227118</v>
      </c>
      <c r="Y22" s="44" t="n">
        <v>0.1211462</v>
      </c>
      <c r="Z22" s="44" t="n">
        <v>0.1212227</v>
      </c>
    </row>
    <row r="23">
      <c r="B23" s="43" t="s">
        <v>136</v>
      </c>
      <c r="C23" s="43" t="n">
        <v>0.4524633</v>
      </c>
      <c r="D23" s="43" t="n">
        <v>0.453908</v>
      </c>
      <c r="E23" s="43" t="n">
        <v>0.4652596</v>
      </c>
      <c r="F23" s="43" t="n">
        <v>0.4702765</v>
      </c>
      <c r="G23" s="43" t="n">
        <v>0.4861835</v>
      </c>
      <c r="H23" s="43" t="n">
        <v>0.480413</v>
      </c>
      <c r="I23" s="43" t="n">
        <v>0.4917837</v>
      </c>
      <c r="J23" s="43" t="n">
        <v>0.4932423</v>
      </c>
      <c r="K23" s="43" t="n">
        <v>0.5035139</v>
      </c>
      <c r="L23" s="43" t="n">
        <v>0.4969414</v>
      </c>
      <c r="M23" s="43" t="n">
        <v>0.492106</v>
      </c>
      <c r="N23" s="43" t="n">
        <v>0.5009938</v>
      </c>
      <c r="O23" s="43" t="n">
        <v>0.493858</v>
      </c>
      <c r="P23" s="43" t="n">
        <v>0.4879529</v>
      </c>
      <c r="Q23" s="43" t="n">
        <v>0.4900719</v>
      </c>
      <c r="R23" s="43" t="n">
        <v>0.5129091</v>
      </c>
      <c r="S23" s="43" t="n">
        <v>0.5368593</v>
      </c>
      <c r="T23" s="43" t="n">
        <v>0.5405609</v>
      </c>
      <c r="U23" s="43" t="n">
        <v>0.5438547</v>
      </c>
      <c r="V23" s="43" t="n">
        <v>0.5247423</v>
      </c>
      <c r="W23" s="43" t="n">
        <v>0.5240382</v>
      </c>
      <c r="X23" s="43" t="n">
        <v>0.5108697</v>
      </c>
      <c r="Y23" s="43" t="n">
        <v>0.5313249</v>
      </c>
      <c r="Z23" s="43" t="n">
        <v>0.5252266</v>
      </c>
    </row>
    <row r="24">
      <c r="B24" s="8" t="s">
        <v>32</v>
      </c>
    </row>
    <row r="27">
      <c r="B27" s="1" t="s">
        <v>35</v>
      </c>
    </row>
    <row r="28">
      <c r="B28" s="5" t="s">
        <v>138</v>
      </c>
    </row>
    <row r="29">
      <c r="B29" s="7" t="s">
        <v>3</v>
      </c>
      <c r="C29" s="7" t="s">
        <v>4</v>
      </c>
      <c r="D29" s="7" t="s">
        <v>5</v>
      </c>
      <c r="E29" s="7" t="s">
        <v>6</v>
      </c>
      <c r="F29" s="7" t="s">
        <v>7</v>
      </c>
      <c r="G29" s="7" t="s">
        <v>8</v>
      </c>
      <c r="H29" s="7" t="s">
        <v>9</v>
      </c>
      <c r="I29" s="7" t="s">
        <v>10</v>
      </c>
      <c r="J29" s="7" t="s">
        <v>11</v>
      </c>
      <c r="K29" s="7" t="s">
        <v>12</v>
      </c>
      <c r="L29" s="7" t="s">
        <v>13</v>
      </c>
      <c r="M29" s="7" t="s">
        <v>14</v>
      </c>
      <c r="N29" s="7" t="s">
        <v>15</v>
      </c>
      <c r="O29" s="7" t="s">
        <v>16</v>
      </c>
      <c r="P29" s="7" t="s">
        <v>17</v>
      </c>
      <c r="Q29" s="7" t="s">
        <v>18</v>
      </c>
      <c r="R29" s="7" t="s">
        <v>19</v>
      </c>
      <c r="S29" s="7" t="s">
        <v>20</v>
      </c>
      <c r="T29" s="7" t="s">
        <v>21</v>
      </c>
      <c r="U29" s="7" t="s">
        <v>22</v>
      </c>
      <c r="V29" s="7" t="s">
        <v>23</v>
      </c>
      <c r="W29" s="7" t="s">
        <v>24</v>
      </c>
      <c r="X29" s="7" t="s">
        <v>25</v>
      </c>
      <c r="Y29" s="7" t="s">
        <v>26</v>
      </c>
      <c r="Z29" s="7" t="s">
        <v>27</v>
      </c>
    </row>
    <row r="30">
      <c r="B30" s="45" t="s">
        <v>104</v>
      </c>
      <c r="C30" s="45" t="n">
        <v>1180000</v>
      </c>
      <c r="D30" s="45" t="n">
        <v>1170000</v>
      </c>
      <c r="E30" s="45" t="n">
        <v>1160000</v>
      </c>
      <c r="F30" s="45" t="n">
        <v>1140000</v>
      </c>
      <c r="G30" s="45" t="n">
        <v>1180000</v>
      </c>
      <c r="H30" s="45" t="n">
        <v>1170000</v>
      </c>
      <c r="I30" s="45" t="n">
        <v>1140000</v>
      </c>
      <c r="J30" s="45" t="n">
        <v>1080000</v>
      </c>
      <c r="K30" s="45" t="n">
        <v>1030000</v>
      </c>
      <c r="L30" s="45" t="n">
        <v>980000</v>
      </c>
      <c r="M30" s="45" t="n">
        <v>960000</v>
      </c>
      <c r="N30" s="45" t="n">
        <v>960000</v>
      </c>
      <c r="O30" s="45" t="n">
        <v>950000</v>
      </c>
      <c r="P30" s="45" t="n">
        <v>960000</v>
      </c>
      <c r="Q30" s="45" t="n">
        <v>940000</v>
      </c>
      <c r="R30" s="45" t="n">
        <v>910000</v>
      </c>
      <c r="S30" s="45" t="n">
        <v>920000</v>
      </c>
      <c r="T30" s="45" t="n">
        <v>930000</v>
      </c>
      <c r="U30" s="45" t="n">
        <v>950000</v>
      </c>
      <c r="V30" s="45" t="n">
        <v>970000</v>
      </c>
      <c r="W30" s="45" t="n">
        <v>1000000</v>
      </c>
      <c r="X30" s="45" t="n">
        <v>1040000</v>
      </c>
      <c r="Y30" s="45" t="n">
        <v>1020000</v>
      </c>
      <c r="Z30" s="45" t="n">
        <v>1030000</v>
      </c>
    </row>
    <row r="31">
      <c r="B31" s="46" t="s">
        <v>133</v>
      </c>
      <c r="C31" s="46" t="n">
        <v>170000</v>
      </c>
      <c r="D31" s="46" t="n">
        <v>160000</v>
      </c>
      <c r="E31" s="46" t="n">
        <v>160000</v>
      </c>
      <c r="F31" s="46" t="n">
        <v>160000</v>
      </c>
      <c r="G31" s="46" t="n">
        <v>160000</v>
      </c>
      <c r="H31" s="46" t="n">
        <v>170000</v>
      </c>
      <c r="I31" s="46" t="n">
        <v>180000</v>
      </c>
      <c r="J31" s="46" t="n">
        <v>180000</v>
      </c>
      <c r="K31" s="46" t="n">
        <v>190000</v>
      </c>
      <c r="L31" s="46" t="n">
        <v>180000</v>
      </c>
      <c r="M31" s="46" t="n">
        <v>190000</v>
      </c>
      <c r="N31" s="46" t="n">
        <v>180000</v>
      </c>
      <c r="O31" s="46" t="n">
        <v>190000</v>
      </c>
      <c r="P31" s="46" t="n">
        <v>210000</v>
      </c>
      <c r="Q31" s="46" t="n">
        <v>210000</v>
      </c>
      <c r="R31" s="46" t="n">
        <v>200000</v>
      </c>
      <c r="S31" s="46" t="n">
        <v>180000</v>
      </c>
      <c r="T31" s="46" t="n">
        <v>180000</v>
      </c>
      <c r="U31" s="46" t="n">
        <v>180000</v>
      </c>
      <c r="V31" s="46" t="n">
        <v>210000</v>
      </c>
      <c r="W31" s="46" t="n">
        <v>220000</v>
      </c>
      <c r="X31" s="46" t="n">
        <v>220000</v>
      </c>
      <c r="Y31" s="46" t="n">
        <v>190000</v>
      </c>
      <c r="Z31" s="46" t="n">
        <v>180000</v>
      </c>
    </row>
    <row r="32">
      <c r="B32" s="46" t="s">
        <v>134</v>
      </c>
      <c r="C32" s="46" t="n">
        <v>240000</v>
      </c>
      <c r="D32" s="46" t="n">
        <v>230000</v>
      </c>
      <c r="E32" s="46" t="n">
        <v>210000</v>
      </c>
      <c r="F32" s="46" t="n">
        <v>210000</v>
      </c>
      <c r="G32" s="46" t="n">
        <v>210000</v>
      </c>
      <c r="H32" s="46" t="n">
        <v>220000</v>
      </c>
      <c r="I32" s="46" t="n">
        <v>210000</v>
      </c>
      <c r="J32" s="46" t="n">
        <v>200000</v>
      </c>
      <c r="K32" s="46" t="n">
        <v>190000</v>
      </c>
      <c r="L32" s="46" t="n">
        <v>190000</v>
      </c>
      <c r="M32" s="46" t="n">
        <v>180000</v>
      </c>
      <c r="N32" s="46" t="n">
        <v>180000</v>
      </c>
      <c r="O32" s="46" t="n">
        <v>190000</v>
      </c>
      <c r="P32" s="46" t="n">
        <v>180000</v>
      </c>
      <c r="Q32" s="46" t="n">
        <v>170000</v>
      </c>
      <c r="R32" s="46" t="n">
        <v>150000</v>
      </c>
      <c r="S32" s="46" t="n">
        <v>160000</v>
      </c>
      <c r="T32" s="46" t="n">
        <v>160000</v>
      </c>
      <c r="U32" s="46" t="n">
        <v>160000</v>
      </c>
      <c r="V32" s="46" t="n">
        <v>160000</v>
      </c>
      <c r="W32" s="46" t="n">
        <v>150000</v>
      </c>
      <c r="X32" s="46" t="n">
        <v>150000</v>
      </c>
      <c r="Y32" s="46" t="n">
        <v>160000</v>
      </c>
      <c r="Z32" s="46" t="n">
        <v>190000</v>
      </c>
    </row>
    <row r="33">
      <c r="B33" s="46" t="s">
        <v>135</v>
      </c>
      <c r="C33" s="46" t="n">
        <v>230000</v>
      </c>
      <c r="D33" s="46" t="n">
        <v>250000</v>
      </c>
      <c r="E33" s="46" t="n">
        <v>260000</v>
      </c>
      <c r="F33" s="46" t="n">
        <v>240000</v>
      </c>
      <c r="G33" s="46" t="n">
        <v>230000</v>
      </c>
      <c r="H33" s="46" t="n">
        <v>210000</v>
      </c>
      <c r="I33" s="46" t="n">
        <v>190000</v>
      </c>
      <c r="J33" s="46" t="n">
        <v>160000</v>
      </c>
      <c r="K33" s="46" t="n">
        <v>140000</v>
      </c>
      <c r="L33" s="46" t="n">
        <v>130000</v>
      </c>
      <c r="M33" s="46" t="n">
        <v>120000</v>
      </c>
      <c r="N33" s="46" t="n">
        <v>110000</v>
      </c>
      <c r="O33" s="46" t="n">
        <v>110000</v>
      </c>
      <c r="P33" s="46" t="n">
        <v>100000</v>
      </c>
      <c r="Q33" s="46" t="n">
        <v>100000</v>
      </c>
      <c r="R33" s="46" t="n">
        <v>90000</v>
      </c>
      <c r="S33" s="46" t="n">
        <v>90000</v>
      </c>
      <c r="T33" s="46" t="s">
        <v>74</v>
      </c>
      <c r="U33" s="46" t="s">
        <v>74</v>
      </c>
      <c r="V33" s="46" t="s">
        <v>74</v>
      </c>
      <c r="W33" s="46" t="n">
        <v>110000</v>
      </c>
      <c r="X33" s="46" t="n">
        <v>130000</v>
      </c>
      <c r="Y33" s="46" t="s">
        <v>74</v>
      </c>
      <c r="Z33" s="46" t="s">
        <v>74</v>
      </c>
    </row>
    <row r="34">
      <c r="B34" s="45" t="s">
        <v>136</v>
      </c>
      <c r="C34" s="45" t="n">
        <v>530000</v>
      </c>
      <c r="D34" s="45" t="n">
        <v>530000</v>
      </c>
      <c r="E34" s="45" t="n">
        <v>540000</v>
      </c>
      <c r="F34" s="45" t="n">
        <v>540000</v>
      </c>
      <c r="G34" s="45" t="n">
        <v>570000</v>
      </c>
      <c r="H34" s="45" t="n">
        <v>560000</v>
      </c>
      <c r="I34" s="45" t="n">
        <v>560000</v>
      </c>
      <c r="J34" s="45" t="n">
        <v>530000</v>
      </c>
      <c r="K34" s="45" t="n">
        <v>520000</v>
      </c>
      <c r="L34" s="45" t="n">
        <v>490000</v>
      </c>
      <c r="M34" s="45" t="n">
        <v>470000</v>
      </c>
      <c r="N34" s="45" t="n">
        <v>480000</v>
      </c>
      <c r="O34" s="45" t="n">
        <v>470000</v>
      </c>
      <c r="P34" s="45" t="n">
        <v>470000</v>
      </c>
      <c r="Q34" s="45" t="n">
        <v>460000</v>
      </c>
      <c r="R34" s="45" t="n">
        <v>460000</v>
      </c>
      <c r="S34" s="45" t="n">
        <v>490000</v>
      </c>
      <c r="T34" s="45" t="n">
        <v>500000</v>
      </c>
      <c r="U34" s="45" t="n">
        <v>520000</v>
      </c>
      <c r="V34" s="45" t="n">
        <v>510000</v>
      </c>
      <c r="W34" s="45" t="n">
        <v>520000</v>
      </c>
      <c r="X34" s="45" t="n">
        <v>530000</v>
      </c>
      <c r="Y34" s="45" t="n">
        <v>540000</v>
      </c>
      <c r="Z34" s="45" t="n">
        <v>540000</v>
      </c>
    </row>
    <row r="35">
      <c r="B35" s="8" t="s">
        <v>32</v>
      </c>
    </row>
    <row r="38">
      <c r="B38" s="1" t="s">
        <v>51</v>
      </c>
    </row>
    <row r="39">
      <c r="B39" s="5" t="s">
        <v>139</v>
      </c>
    </row>
    <row r="40">
      <c r="B40" s="7" t="s">
        <v>3</v>
      </c>
      <c r="C40" s="7" t="s">
        <v>4</v>
      </c>
      <c r="D40" s="7" t="s">
        <v>5</v>
      </c>
      <c r="E40" s="7" t="s">
        <v>6</v>
      </c>
      <c r="F40" s="7" t="s">
        <v>7</v>
      </c>
      <c r="G40" s="7" t="s">
        <v>8</v>
      </c>
      <c r="H40" s="7" t="s">
        <v>9</v>
      </c>
      <c r="I40" s="7" t="s">
        <v>10</v>
      </c>
      <c r="J40" s="7" t="s">
        <v>11</v>
      </c>
      <c r="K40" s="7" t="s">
        <v>12</v>
      </c>
      <c r="L40" s="7" t="s">
        <v>13</v>
      </c>
      <c r="M40" s="7" t="s">
        <v>14</v>
      </c>
      <c r="N40" s="7" t="s">
        <v>15</v>
      </c>
      <c r="O40" s="7" t="s">
        <v>16</v>
      </c>
      <c r="P40" s="7" t="s">
        <v>17</v>
      </c>
      <c r="Q40" s="7" t="s">
        <v>18</v>
      </c>
      <c r="R40" s="7" t="s">
        <v>19</v>
      </c>
      <c r="S40" s="7" t="s">
        <v>20</v>
      </c>
      <c r="T40" s="7" t="s">
        <v>21</v>
      </c>
      <c r="U40" s="7" t="s">
        <v>22</v>
      </c>
      <c r="V40" s="7" t="s">
        <v>23</v>
      </c>
      <c r="W40" s="7" t="s">
        <v>24</v>
      </c>
      <c r="X40" s="7" t="s">
        <v>25</v>
      </c>
      <c r="Y40" s="7" t="s">
        <v>26</v>
      </c>
      <c r="Z40" s="7" t="s">
        <v>27</v>
      </c>
    </row>
    <row r="41">
      <c r="B41" s="43" t="s">
        <v>104</v>
      </c>
      <c r="C41" s="43" t="n">
        <v>0.135544</v>
      </c>
      <c r="D41" s="43" t="n">
        <v>0.1406519</v>
      </c>
      <c r="E41" s="43" t="n">
        <v>0.1516062</v>
      </c>
      <c r="F41" s="43" t="n">
        <v>0.1510774</v>
      </c>
      <c r="G41" s="43" t="n">
        <v>0.1505654</v>
      </c>
      <c r="H41" s="43" t="n">
        <v>0.143716</v>
      </c>
      <c r="I41" s="43" t="n">
        <v>0.1411806</v>
      </c>
      <c r="J41" s="43" t="n">
        <v>0.136682</v>
      </c>
      <c r="K41" s="43" t="n">
        <v>0.1345618</v>
      </c>
      <c r="L41" s="43" t="n">
        <v>0.1271159</v>
      </c>
      <c r="M41" s="43" t="n">
        <v>0.1242869</v>
      </c>
      <c r="N41" s="43" t="n">
        <v>0.1252068</v>
      </c>
      <c r="O41" s="43" t="n">
        <v>0.1264457</v>
      </c>
      <c r="P41" s="43" t="n">
        <v>0.1294275</v>
      </c>
      <c r="Q41" s="43" t="n">
        <v>0.1240923</v>
      </c>
      <c r="R41" s="43" t="n">
        <v>0.1157432</v>
      </c>
      <c r="S41" s="43" t="n">
        <v>0.1171205</v>
      </c>
      <c r="T41" s="43" t="n">
        <v>0.1189632</v>
      </c>
      <c r="U41" s="43" t="n">
        <v>0.1238941</v>
      </c>
      <c r="V41" s="43" t="n">
        <v>0.1241588</v>
      </c>
      <c r="W41" s="43" t="n">
        <v>0.1290732</v>
      </c>
      <c r="X41" s="43" t="n">
        <v>0.1380008</v>
      </c>
      <c r="Y41" s="43" t="n">
        <v>0.1367848</v>
      </c>
      <c r="Z41" s="43" t="n">
        <v>0.1414614</v>
      </c>
    </row>
    <row r="42">
      <c r="B42" s="44" t="s">
        <v>133</v>
      </c>
      <c r="C42" s="44" t="n">
        <v>0.1337357</v>
      </c>
      <c r="D42" s="44" t="n">
        <v>0.1382501</v>
      </c>
      <c r="E42" s="44" t="n">
        <v>0.1485969</v>
      </c>
      <c r="F42" s="44" t="n">
        <v>0.1489792</v>
      </c>
      <c r="G42" s="44" t="n">
        <v>0.1466626</v>
      </c>
      <c r="H42" s="44" t="n">
        <v>0.1456741</v>
      </c>
      <c r="I42" s="44" t="n">
        <v>0.1629361</v>
      </c>
      <c r="J42" s="44" t="n">
        <v>0.1603825</v>
      </c>
      <c r="K42" s="44" t="n">
        <v>0.1604451</v>
      </c>
      <c r="L42" s="44" t="n">
        <v>0.1394462</v>
      </c>
      <c r="M42" s="44" t="n">
        <v>0.1423195</v>
      </c>
      <c r="N42" s="44" t="n">
        <v>0.1387661</v>
      </c>
      <c r="O42" s="44" t="n">
        <v>0.1540203</v>
      </c>
      <c r="P42" s="44" t="n">
        <v>0.1682424</v>
      </c>
      <c r="Q42" s="44" t="n">
        <v>0.1616729</v>
      </c>
      <c r="R42" s="44" t="n">
        <v>0.134929</v>
      </c>
      <c r="S42" s="44" t="n">
        <v>0.1264239</v>
      </c>
      <c r="T42" s="44" t="n">
        <v>0.123527</v>
      </c>
      <c r="U42" s="44" t="n">
        <v>0.131188</v>
      </c>
      <c r="V42" s="44" t="n">
        <v>0.1413908</v>
      </c>
      <c r="W42" s="44" t="n">
        <v>0.1542054</v>
      </c>
      <c r="X42" s="44" t="n">
        <v>0.1580076</v>
      </c>
      <c r="Y42" s="44" t="n">
        <v>0.1456241</v>
      </c>
      <c r="Z42" s="44" t="n">
        <v>0.1450169</v>
      </c>
    </row>
    <row r="43">
      <c r="B43" s="44" t="s">
        <v>134</v>
      </c>
      <c r="C43" s="44" t="n">
        <v>0.1646415</v>
      </c>
      <c r="D43" s="44" t="n">
        <v>0.1599136</v>
      </c>
      <c r="E43" s="44" t="n">
        <v>0.1450167</v>
      </c>
      <c r="F43" s="44" t="n">
        <v>0.14046</v>
      </c>
      <c r="G43" s="44" t="n">
        <v>0.1277841</v>
      </c>
      <c r="H43" s="44" t="n">
        <v>0.1344537</v>
      </c>
      <c r="I43" s="44" t="n">
        <v>0.1315506</v>
      </c>
      <c r="J43" s="44" t="n">
        <v>0.1398278</v>
      </c>
      <c r="K43" s="44" t="n">
        <v>0.1278298</v>
      </c>
      <c r="L43" s="44" t="n">
        <v>0.1345589</v>
      </c>
      <c r="M43" s="44" t="n">
        <v>0.1269107</v>
      </c>
      <c r="N43" s="44" t="n">
        <v>0.1268605</v>
      </c>
      <c r="O43" s="44" t="n">
        <v>0.1142026</v>
      </c>
      <c r="P43" s="44" t="n">
        <v>0.1109541</v>
      </c>
      <c r="Q43" s="44" t="n">
        <v>0.1081532</v>
      </c>
      <c r="R43" s="44" t="n">
        <v>0.0972315</v>
      </c>
      <c r="S43" s="44" t="n">
        <v>0.1009951</v>
      </c>
      <c r="T43" s="44" t="n">
        <v>0.1060365</v>
      </c>
      <c r="U43" s="44" t="n">
        <v>0.1090972</v>
      </c>
      <c r="V43" s="44" t="n">
        <v>0.1030223</v>
      </c>
      <c r="W43" s="44" t="n">
        <v>0.1072022</v>
      </c>
      <c r="X43" s="44" t="n">
        <v>0.1201025</v>
      </c>
      <c r="Y43" s="44" t="n">
        <v>0.1283416</v>
      </c>
      <c r="Z43" s="44" t="n">
        <v>0.1424015</v>
      </c>
    </row>
    <row r="44">
      <c r="B44" s="44" t="s">
        <v>135</v>
      </c>
      <c r="C44" s="44" t="n">
        <v>0.2693563</v>
      </c>
      <c r="D44" s="44" t="n">
        <v>0.3076688</v>
      </c>
      <c r="E44" s="44" t="n">
        <v>0.370069</v>
      </c>
      <c r="F44" s="44" t="n">
        <v>0.3511235</v>
      </c>
      <c r="G44" s="44" t="n">
        <v>0.3177629</v>
      </c>
      <c r="H44" s="44" t="n">
        <v>0.2517553</v>
      </c>
      <c r="I44" s="44" t="n">
        <v>0.2076531</v>
      </c>
      <c r="J44" s="44" t="n">
        <v>0.1949561</v>
      </c>
      <c r="K44" s="44" t="n">
        <v>0.203248</v>
      </c>
      <c r="L44" s="44" t="n">
        <v>0.1818813</v>
      </c>
      <c r="M44" s="44" t="n">
        <v>0.1796117</v>
      </c>
      <c r="N44" s="44" t="n">
        <v>0.1664271</v>
      </c>
      <c r="O44" s="44" t="n">
        <v>0.1806625</v>
      </c>
      <c r="P44" s="44" t="n">
        <v>0.1659537</v>
      </c>
      <c r="Q44" s="44" t="n">
        <v>0.1565923</v>
      </c>
      <c r="R44" s="44" t="n">
        <v>0.147411</v>
      </c>
      <c r="S44" s="44" t="n">
        <v>0.1542221</v>
      </c>
      <c r="T44" s="44" t="n">
        <v>0.1498552</v>
      </c>
      <c r="U44" s="44" t="n">
        <v>0.1486162</v>
      </c>
      <c r="V44" s="44" t="n">
        <v>0.1707102</v>
      </c>
      <c r="W44" s="44" t="n">
        <v>0.1676079</v>
      </c>
      <c r="X44" s="44" t="n">
        <v>0.2390394</v>
      </c>
      <c r="Y44" s="44" t="n">
        <v>0.2207376</v>
      </c>
      <c r="Z44" s="44" t="n">
        <v>0.2698005</v>
      </c>
    </row>
    <row r="45">
      <c r="B45" s="43" t="s">
        <v>136</v>
      </c>
      <c r="C45" s="43" t="n">
        <v>0.0980317</v>
      </c>
      <c r="D45" s="43" t="n">
        <v>0.1003421</v>
      </c>
      <c r="E45" s="43" t="n">
        <v>0.1115942</v>
      </c>
      <c r="F45" s="43" t="n">
        <v>0.1167634</v>
      </c>
      <c r="G45" s="43" t="n">
        <v>0.1285736</v>
      </c>
      <c r="H45" s="43" t="n">
        <v>0.1267732</v>
      </c>
      <c r="I45" s="43" t="n">
        <v>0.1268192</v>
      </c>
      <c r="J45" s="43" t="n">
        <v>0.1191763</v>
      </c>
      <c r="K45" s="43" t="n">
        <v>0.1182067</v>
      </c>
      <c r="L45" s="43" t="n">
        <v>0.1125654</v>
      </c>
      <c r="M45" s="43" t="n">
        <v>0.1098215</v>
      </c>
      <c r="N45" s="43" t="n">
        <v>0.1151835</v>
      </c>
      <c r="O45" s="43" t="n">
        <v>0.1152098</v>
      </c>
      <c r="P45" s="43" t="n">
        <v>0.1185916</v>
      </c>
      <c r="Q45" s="43" t="n">
        <v>0.1130658</v>
      </c>
      <c r="R45" s="43" t="n">
        <v>0.111067</v>
      </c>
      <c r="S45" s="43" t="n">
        <v>0.114639</v>
      </c>
      <c r="T45" s="43" t="n">
        <v>0.1179029</v>
      </c>
      <c r="U45" s="43" t="n">
        <v>0.123019</v>
      </c>
      <c r="V45" s="43" t="n">
        <v>0.1198455</v>
      </c>
      <c r="W45" s="43" t="n">
        <v>0.1234175</v>
      </c>
      <c r="X45" s="43" t="n">
        <v>0.123562</v>
      </c>
      <c r="Y45" s="43" t="n">
        <v>0.124765</v>
      </c>
      <c r="Z45" s="43" t="n">
        <v>0.1238086</v>
      </c>
    </row>
    <row r="46">
      <c r="B46" s="8" t="s">
        <v>32</v>
      </c>
    </row>
    <row r="49">
      <c r="B49" s="1" t="s">
        <v>53</v>
      </c>
    </row>
    <row r="50">
      <c r="B50" s="5" t="s">
        <v>140</v>
      </c>
    </row>
    <row r="51">
      <c r="B51" s="7" t="s">
        <v>3</v>
      </c>
      <c r="C51" s="7" t="s">
        <v>4</v>
      </c>
      <c r="D51" s="7" t="s">
        <v>5</v>
      </c>
      <c r="E51" s="7" t="s">
        <v>6</v>
      </c>
      <c r="F51" s="7" t="s">
        <v>7</v>
      </c>
      <c r="G51" s="7" t="s">
        <v>8</v>
      </c>
      <c r="H51" s="7" t="s">
        <v>9</v>
      </c>
      <c r="I51" s="7" t="s">
        <v>10</v>
      </c>
      <c r="J51" s="7" t="s">
        <v>11</v>
      </c>
      <c r="K51" s="7" t="s">
        <v>12</v>
      </c>
      <c r="L51" s="7" t="s">
        <v>13</v>
      </c>
      <c r="M51" s="7" t="s">
        <v>14</v>
      </c>
      <c r="N51" s="7" t="s">
        <v>15</v>
      </c>
      <c r="O51" s="7" t="s">
        <v>16</v>
      </c>
      <c r="P51" s="7" t="s">
        <v>17</v>
      </c>
      <c r="Q51" s="7" t="s">
        <v>18</v>
      </c>
      <c r="R51" s="7" t="s">
        <v>19</v>
      </c>
      <c r="S51" s="7" t="s">
        <v>20</v>
      </c>
      <c r="T51" s="7" t="s">
        <v>21</v>
      </c>
      <c r="U51" s="7" t="s">
        <v>22</v>
      </c>
      <c r="V51" s="7" t="s">
        <v>23</v>
      </c>
      <c r="W51" s="7" t="s">
        <v>24</v>
      </c>
      <c r="X51" s="7" t="s">
        <v>25</v>
      </c>
      <c r="Y51" s="7" t="s">
        <v>26</v>
      </c>
      <c r="Z51" s="7" t="s">
        <v>27</v>
      </c>
    </row>
    <row r="52">
      <c r="B52" s="43" t="s">
        <v>104</v>
      </c>
      <c r="C52" s="43" t="n">
        <v>1</v>
      </c>
      <c r="D52" s="43" t="n">
        <v>1</v>
      </c>
      <c r="E52" s="43" t="n">
        <v>1</v>
      </c>
      <c r="F52" s="43" t="n">
        <v>1</v>
      </c>
      <c r="G52" s="43" t="n">
        <v>1</v>
      </c>
      <c r="H52" s="43" t="n">
        <v>1</v>
      </c>
      <c r="I52" s="43" t="n">
        <v>1</v>
      </c>
      <c r="J52" s="43" t="n">
        <v>1</v>
      </c>
      <c r="K52" s="43" t="n">
        <v>1</v>
      </c>
      <c r="L52" s="43" t="n">
        <v>1</v>
      </c>
      <c r="M52" s="43" t="n">
        <v>1</v>
      </c>
      <c r="N52" s="43" t="n">
        <v>1</v>
      </c>
      <c r="O52" s="43" t="n">
        <v>1</v>
      </c>
      <c r="P52" s="43" t="n">
        <v>1</v>
      </c>
      <c r="Q52" s="43" t="n">
        <v>1</v>
      </c>
      <c r="R52" s="43" t="n">
        <v>1</v>
      </c>
      <c r="S52" s="43" t="n">
        <v>1</v>
      </c>
      <c r="T52" s="43" t="n">
        <v>1</v>
      </c>
      <c r="U52" s="43" t="n">
        <v>1</v>
      </c>
      <c r="V52" s="43" t="n">
        <v>1</v>
      </c>
      <c r="W52" s="43" t="n">
        <v>1</v>
      </c>
      <c r="X52" s="43" t="n">
        <v>1</v>
      </c>
      <c r="Y52" s="43" t="n">
        <v>1</v>
      </c>
      <c r="Z52" s="43" t="n">
        <v>1</v>
      </c>
    </row>
    <row r="53">
      <c r="B53" s="44" t="s">
        <v>133</v>
      </c>
      <c r="C53" s="44" t="n">
        <v>0.1599065</v>
      </c>
      <c r="D53" s="44" t="n">
        <v>0.1599044</v>
      </c>
      <c r="E53" s="44" t="n">
        <v>0.1602378</v>
      </c>
      <c r="F53" s="44" t="n">
        <v>0.1598878</v>
      </c>
      <c r="G53" s="44" t="n">
        <v>0.1569189</v>
      </c>
      <c r="H53" s="44" t="n">
        <v>0.1617069</v>
      </c>
      <c r="I53" s="44" t="n">
        <v>0.1869627</v>
      </c>
      <c r="J53" s="44" t="n">
        <v>0.1946896</v>
      </c>
      <c r="K53" s="44" t="n">
        <v>0.2066254</v>
      </c>
      <c r="L53" s="44" t="n">
        <v>0.1934689</v>
      </c>
      <c r="M53" s="44" t="n">
        <v>0.2034174</v>
      </c>
      <c r="N53" s="44" t="n">
        <v>0.1964764</v>
      </c>
      <c r="O53" s="44" t="n">
        <v>0.2139598</v>
      </c>
      <c r="P53" s="44" t="n">
        <v>0.2333624</v>
      </c>
      <c r="Q53" s="44" t="n">
        <v>0.238826</v>
      </c>
      <c r="R53" s="44" t="n">
        <v>0.2181571</v>
      </c>
      <c r="S53" s="44" t="n">
        <v>0.2011241</v>
      </c>
      <c r="T53" s="44" t="n">
        <v>0.191104</v>
      </c>
      <c r="U53" s="44" t="n">
        <v>0.1948741</v>
      </c>
      <c r="V53" s="44" t="n">
        <v>0.2056624</v>
      </c>
      <c r="W53" s="44" t="n">
        <v>0.2148867</v>
      </c>
      <c r="X53" s="44" t="n">
        <v>0.2098612</v>
      </c>
      <c r="Y53" s="44" t="n">
        <v>0.1912168</v>
      </c>
      <c r="Z53" s="44" t="n">
        <v>0.1766709</v>
      </c>
    </row>
    <row r="54">
      <c r="B54" s="44" t="s">
        <v>134</v>
      </c>
      <c r="C54" s="44" t="n">
        <v>0.2366573</v>
      </c>
      <c r="D54" s="44" t="n">
        <v>0.2188185</v>
      </c>
      <c r="E54" s="44" t="n">
        <v>0.1803656</v>
      </c>
      <c r="F54" s="44" t="n">
        <v>0.1762672</v>
      </c>
      <c r="G54" s="44" t="n">
        <v>0.1617333</v>
      </c>
      <c r="H54" s="44" t="n">
        <v>0.1799851</v>
      </c>
      <c r="I54" s="44" t="n">
        <v>0.1789313</v>
      </c>
      <c r="J54" s="44" t="n">
        <v>0.1896312</v>
      </c>
      <c r="K54" s="44" t="n">
        <v>0.1698969</v>
      </c>
      <c r="L54" s="44" t="n">
        <v>0.1876173</v>
      </c>
      <c r="M54" s="44" t="n">
        <v>0.1799795</v>
      </c>
      <c r="N54" s="44" t="n">
        <v>0.1807249</v>
      </c>
      <c r="O54" s="44" t="n">
        <v>0.1634057</v>
      </c>
      <c r="P54" s="44" t="n">
        <v>0.1536825</v>
      </c>
      <c r="Q54" s="44" t="n">
        <v>0.1515667</v>
      </c>
      <c r="R54" s="44" t="n">
        <v>0.1405592</v>
      </c>
      <c r="S54" s="44" t="n">
        <v>0.1456766</v>
      </c>
      <c r="T54" s="44" t="n">
        <v>0.1489864</v>
      </c>
      <c r="U54" s="44" t="n">
        <v>0.1455354</v>
      </c>
      <c r="V54" s="44" t="n">
        <v>0.1362749</v>
      </c>
      <c r="W54" s="44" t="n">
        <v>0.135143</v>
      </c>
      <c r="X54" s="44" t="n">
        <v>0.1357604</v>
      </c>
      <c r="Y54" s="44" t="n">
        <v>0.1467341</v>
      </c>
      <c r="Z54" s="44" t="n">
        <v>0.1633641</v>
      </c>
    </row>
    <row r="55">
      <c r="B55" s="44" t="s">
        <v>135</v>
      </c>
      <c r="C55" s="44" t="n">
        <v>0.2156283</v>
      </c>
      <c r="D55" s="44" t="n">
        <v>0.2381013</v>
      </c>
      <c r="E55" s="44" t="n">
        <v>0.2611362</v>
      </c>
      <c r="F55" s="44" t="n">
        <v>0.2438833</v>
      </c>
      <c r="G55" s="44" t="n">
        <v>0.2123396</v>
      </c>
      <c r="H55" s="44" t="n">
        <v>0.1723549</v>
      </c>
      <c r="I55" s="44" t="n">
        <v>0.1373306</v>
      </c>
      <c r="J55" s="44" t="n">
        <v>0.1289415</v>
      </c>
      <c r="K55" s="44" t="n">
        <v>0.1308326</v>
      </c>
      <c r="L55" s="44" t="n">
        <v>0.1193641</v>
      </c>
      <c r="M55" s="44" t="n">
        <v>0.1154549</v>
      </c>
      <c r="N55" s="44" t="n">
        <v>0.0990033</v>
      </c>
      <c r="O55" s="44" t="n">
        <v>0.1009735</v>
      </c>
      <c r="P55" s="44" t="n">
        <v>0.0885721</v>
      </c>
      <c r="Q55" s="44" t="n">
        <v>0.0870471</v>
      </c>
      <c r="R55" s="44" t="n">
        <v>0.0879328</v>
      </c>
      <c r="S55" s="44" t="n">
        <v>0.0861255</v>
      </c>
      <c r="T55" s="44" t="n">
        <v>0.0821108</v>
      </c>
      <c r="U55" s="44" t="n">
        <v>0.0786352</v>
      </c>
      <c r="V55" s="44" t="n">
        <v>0.0898264</v>
      </c>
      <c r="W55" s="44" t="n">
        <v>0.0853605</v>
      </c>
      <c r="X55" s="44" t="n">
        <v>0.1274993</v>
      </c>
      <c r="Y55" s="44" t="n">
        <v>0.1226767</v>
      </c>
      <c r="Z55" s="44" t="n">
        <v>0.1399657</v>
      </c>
    </row>
    <row r="56">
      <c r="B56" s="43" t="s">
        <v>136</v>
      </c>
      <c r="C56" s="43" t="n">
        <v>0.387808</v>
      </c>
      <c r="D56" s="43" t="n">
        <v>0.3831759</v>
      </c>
      <c r="E56" s="43" t="n">
        <v>0.3982603</v>
      </c>
      <c r="F56" s="43" t="n">
        <v>0.4199616</v>
      </c>
      <c r="G56" s="43" t="n">
        <v>0.4690082</v>
      </c>
      <c r="H56" s="43" t="n">
        <v>0.4859531</v>
      </c>
      <c r="I56" s="43" t="n">
        <v>0.4967753</v>
      </c>
      <c r="J56" s="43" t="n">
        <v>0.4867377</v>
      </c>
      <c r="K56" s="43" t="n">
        <v>0.4926451</v>
      </c>
      <c r="L56" s="43" t="n">
        <v>0.4995496</v>
      </c>
      <c r="M56" s="43" t="n">
        <v>0.5011482</v>
      </c>
      <c r="N56" s="43" t="n">
        <v>0.5237954</v>
      </c>
      <c r="O56" s="43" t="n">
        <v>0.521661</v>
      </c>
      <c r="P56" s="43" t="n">
        <v>0.524383</v>
      </c>
      <c r="Q56" s="43" t="n">
        <v>0.5225602</v>
      </c>
      <c r="R56" s="43" t="n">
        <v>0.5533509</v>
      </c>
      <c r="S56" s="43" t="n">
        <v>0.5670738</v>
      </c>
      <c r="T56" s="43" t="n">
        <v>0.5777989</v>
      </c>
      <c r="U56" s="43" t="n">
        <v>0.5809553</v>
      </c>
      <c r="V56" s="43" t="n">
        <v>0.5682364</v>
      </c>
      <c r="W56" s="43" t="n">
        <v>0.5646098</v>
      </c>
      <c r="X56" s="43" t="n">
        <v>0.526879</v>
      </c>
      <c r="Y56" s="43" t="n">
        <v>0.5393724</v>
      </c>
      <c r="Z56" s="43" t="n">
        <v>0.5199993</v>
      </c>
    </row>
    <row r="57">
      <c r="B57" s="8" t="s">
        <v>32</v>
      </c>
    </row>
    <row r="60">
      <c r="B60" s="1" t="s">
        <v>55</v>
      </c>
    </row>
    <row r="61">
      <c r="B61" s="5" t="s">
        <v>141</v>
      </c>
    </row>
    <row r="62">
      <c r="B62" s="7" t="s">
        <v>3</v>
      </c>
      <c r="C62" s="7" t="s">
        <v>4</v>
      </c>
      <c r="D62" s="7" t="s">
        <v>5</v>
      </c>
      <c r="E62" s="7" t="s">
        <v>6</v>
      </c>
      <c r="F62" s="7" t="s">
        <v>7</v>
      </c>
      <c r="G62" s="7" t="s">
        <v>8</v>
      </c>
      <c r="H62" s="7" t="s">
        <v>9</v>
      </c>
      <c r="I62" s="7" t="s">
        <v>10</v>
      </c>
      <c r="J62" s="7" t="s">
        <v>11</v>
      </c>
      <c r="K62" s="7" t="s">
        <v>12</v>
      </c>
      <c r="L62" s="7" t="s">
        <v>13</v>
      </c>
      <c r="M62" s="7" t="s">
        <v>14</v>
      </c>
      <c r="N62" s="7" t="s">
        <v>15</v>
      </c>
      <c r="O62" s="7" t="s">
        <v>16</v>
      </c>
      <c r="P62" s="7" t="s">
        <v>17</v>
      </c>
      <c r="Q62" s="7" t="s">
        <v>18</v>
      </c>
      <c r="R62" s="7" t="s">
        <v>19</v>
      </c>
      <c r="S62" s="7" t="s">
        <v>20</v>
      </c>
      <c r="T62" s="7" t="s">
        <v>21</v>
      </c>
      <c r="U62" s="7" t="s">
        <v>22</v>
      </c>
      <c r="V62" s="7" t="s">
        <v>23</v>
      </c>
      <c r="W62" s="7" t="s">
        <v>24</v>
      </c>
      <c r="X62" s="7" t="s">
        <v>25</v>
      </c>
      <c r="Y62" s="7" t="s">
        <v>26</v>
      </c>
      <c r="Z62" s="7" t="s">
        <v>27</v>
      </c>
    </row>
    <row r="63">
      <c r="B63" s="45" t="s">
        <v>104</v>
      </c>
      <c r="C63" s="45" t="n">
        <v>680000</v>
      </c>
      <c r="D63" s="45" t="n">
        <v>700000</v>
      </c>
      <c r="E63" s="45" t="n">
        <v>760000</v>
      </c>
      <c r="F63" s="45" t="n">
        <v>750000</v>
      </c>
      <c r="G63" s="45" t="n">
        <v>750000</v>
      </c>
      <c r="H63" s="45" t="n">
        <v>710000</v>
      </c>
      <c r="I63" s="45" t="n">
        <v>700000</v>
      </c>
      <c r="J63" s="45" t="n">
        <v>680000</v>
      </c>
      <c r="K63" s="45" t="n">
        <v>670000</v>
      </c>
      <c r="L63" s="45" t="n">
        <v>640000</v>
      </c>
      <c r="M63" s="45" t="n">
        <v>620000</v>
      </c>
      <c r="N63" s="45" t="n">
        <v>630000</v>
      </c>
      <c r="O63" s="45" t="n">
        <v>640000</v>
      </c>
      <c r="P63" s="45" t="n">
        <v>660000</v>
      </c>
      <c r="Q63" s="45" t="n">
        <v>640000</v>
      </c>
      <c r="R63" s="45" t="n">
        <v>600000</v>
      </c>
      <c r="S63" s="45" t="n">
        <v>610000</v>
      </c>
      <c r="T63" s="45" t="n">
        <v>620000</v>
      </c>
      <c r="U63" s="45" t="n">
        <v>650000</v>
      </c>
      <c r="V63" s="45" t="n">
        <v>650000</v>
      </c>
      <c r="W63" s="45" t="n">
        <v>680000</v>
      </c>
      <c r="X63" s="45" t="n">
        <v>730000</v>
      </c>
      <c r="Y63" s="45" t="n">
        <v>730000</v>
      </c>
      <c r="Z63" s="45" t="n">
        <v>760000</v>
      </c>
    </row>
    <row r="64">
      <c r="B64" s="46" t="s">
        <v>133</v>
      </c>
      <c r="C64" s="46" t="n">
        <v>110000</v>
      </c>
      <c r="D64" s="46" t="n">
        <v>110000</v>
      </c>
      <c r="E64" s="46" t="n">
        <v>120000</v>
      </c>
      <c r="F64" s="46" t="n">
        <v>120000</v>
      </c>
      <c r="G64" s="46" t="n">
        <v>120000</v>
      </c>
      <c r="H64" s="46" t="n">
        <v>110000</v>
      </c>
      <c r="I64" s="46" t="n">
        <v>130000</v>
      </c>
      <c r="J64" s="46" t="n">
        <v>130000</v>
      </c>
      <c r="K64" s="46" t="n">
        <v>140000</v>
      </c>
      <c r="L64" s="46" t="n">
        <v>120000</v>
      </c>
      <c r="M64" s="46" t="n">
        <v>130000</v>
      </c>
      <c r="N64" s="46" t="n">
        <v>120000</v>
      </c>
      <c r="O64" s="46" t="n">
        <v>140000</v>
      </c>
      <c r="P64" s="46" t="n">
        <v>150000</v>
      </c>
      <c r="Q64" s="46" t="n">
        <v>150000</v>
      </c>
      <c r="R64" s="46" t="n">
        <v>130000</v>
      </c>
      <c r="S64" s="46" t="n">
        <v>120000</v>
      </c>
      <c r="T64" s="46" t="n">
        <v>120000</v>
      </c>
      <c r="U64" s="46" t="n">
        <v>130000</v>
      </c>
      <c r="V64" s="46" t="n">
        <v>140000</v>
      </c>
      <c r="W64" s="46" t="n">
        <v>150000</v>
      </c>
      <c r="X64" s="46" t="n">
        <v>150000</v>
      </c>
      <c r="Y64" s="46" t="n">
        <v>140000</v>
      </c>
      <c r="Z64" s="46" t="n">
        <v>130000</v>
      </c>
    </row>
    <row r="65">
      <c r="B65" s="46" t="s">
        <v>134</v>
      </c>
      <c r="C65" s="46" t="n">
        <v>160000</v>
      </c>
      <c r="D65" s="46" t="n">
        <v>150000</v>
      </c>
      <c r="E65" s="46" t="n">
        <v>140000</v>
      </c>
      <c r="F65" s="46" t="n">
        <v>130000</v>
      </c>
      <c r="G65" s="46" t="n">
        <v>120000</v>
      </c>
      <c r="H65" s="46" t="n">
        <v>130000</v>
      </c>
      <c r="I65" s="46" t="n">
        <v>120000</v>
      </c>
      <c r="J65" s="46" t="n">
        <v>130000</v>
      </c>
      <c r="K65" s="46" t="n">
        <v>110000</v>
      </c>
      <c r="L65" s="46" t="n">
        <v>120000</v>
      </c>
      <c r="M65" s="46" t="n">
        <v>110000</v>
      </c>
      <c r="N65" s="46" t="n">
        <v>110000</v>
      </c>
      <c r="O65" s="46" t="n">
        <v>100000</v>
      </c>
      <c r="P65" s="46" t="n">
        <v>100000</v>
      </c>
      <c r="Q65" s="46" t="n">
        <v>100000</v>
      </c>
      <c r="R65" s="46" t="n">
        <v>80000</v>
      </c>
      <c r="S65" s="46" t="n">
        <v>90000</v>
      </c>
      <c r="T65" s="46" t="n">
        <v>90000</v>
      </c>
      <c r="U65" s="46" t="n">
        <v>90000</v>
      </c>
      <c r="V65" s="46" t="s">
        <v>74</v>
      </c>
      <c r="W65" s="46" t="s">
        <v>74</v>
      </c>
      <c r="X65" s="46" t="n">
        <v>100000</v>
      </c>
      <c r="Y65" s="46" t="n">
        <v>110000</v>
      </c>
      <c r="Z65" s="46" t="n">
        <v>120000</v>
      </c>
    </row>
    <row r="66">
      <c r="B66" s="46" t="s">
        <v>135</v>
      </c>
      <c r="C66" s="46" t="n">
        <v>150000</v>
      </c>
      <c r="D66" s="46" t="n">
        <v>170000</v>
      </c>
      <c r="E66" s="46" t="n">
        <v>200000</v>
      </c>
      <c r="F66" s="46" t="n">
        <v>180000</v>
      </c>
      <c r="G66" s="46" t="n">
        <v>160000</v>
      </c>
      <c r="H66" s="46" t="s">
        <v>74</v>
      </c>
      <c r="I66" s="46" t="s">
        <v>74</v>
      </c>
      <c r="J66" s="46" t="n">
        <v>90000</v>
      </c>
      <c r="K66" s="46" t="n">
        <v>90000</v>
      </c>
      <c r="L66" s="46" t="n">
        <v>80000</v>
      </c>
      <c r="M66" s="46" t="n">
        <v>70000</v>
      </c>
      <c r="N66" s="46" t="s">
        <v>74</v>
      </c>
      <c r="O66" s="46" t="s">
        <v>74</v>
      </c>
      <c r="P66" s="46" t="s">
        <v>74</v>
      </c>
      <c r="Q66" s="46" t="s">
        <v>74</v>
      </c>
      <c r="R66" s="46" t="s">
        <v>74</v>
      </c>
      <c r="S66" s="46" t="s">
        <v>74</v>
      </c>
      <c r="T66" s="46" t="s">
        <v>74</v>
      </c>
      <c r="U66" s="46" t="s">
        <v>74</v>
      </c>
      <c r="V66" s="46" t="s">
        <v>74</v>
      </c>
      <c r="W66" s="46" t="s">
        <v>74</v>
      </c>
      <c r="X66" s="46" t="s">
        <v>74</v>
      </c>
      <c r="Y66" s="46" t="s">
        <v>74</v>
      </c>
      <c r="Z66" s="46" t="s">
        <v>74</v>
      </c>
    </row>
    <row r="67">
      <c r="B67" s="45" t="s">
        <v>136</v>
      </c>
      <c r="C67" s="45" t="n">
        <v>260000</v>
      </c>
      <c r="D67" s="45" t="n">
        <v>270000</v>
      </c>
      <c r="E67" s="45" t="n">
        <v>300000</v>
      </c>
      <c r="F67" s="45" t="n">
        <v>320000</v>
      </c>
      <c r="G67" s="45" t="n">
        <v>350000</v>
      </c>
      <c r="H67" s="45" t="n">
        <v>350000</v>
      </c>
      <c r="I67" s="45" t="n">
        <v>350000</v>
      </c>
      <c r="J67" s="45" t="n">
        <v>330000</v>
      </c>
      <c r="K67" s="45" t="n">
        <v>330000</v>
      </c>
      <c r="L67" s="45" t="n">
        <v>320000</v>
      </c>
      <c r="M67" s="45" t="n">
        <v>310000</v>
      </c>
      <c r="N67" s="45" t="n">
        <v>330000</v>
      </c>
      <c r="O67" s="45" t="n">
        <v>330000</v>
      </c>
      <c r="P67" s="45" t="n">
        <v>350000</v>
      </c>
      <c r="Q67" s="45" t="n">
        <v>330000</v>
      </c>
      <c r="R67" s="45" t="n">
        <v>330000</v>
      </c>
      <c r="S67" s="45" t="n">
        <v>340000</v>
      </c>
      <c r="T67" s="45" t="n">
        <v>360000</v>
      </c>
      <c r="U67" s="45" t="n">
        <v>380000</v>
      </c>
      <c r="V67" s="45" t="n">
        <v>370000</v>
      </c>
      <c r="W67" s="45" t="n">
        <v>380000</v>
      </c>
      <c r="X67" s="45" t="n">
        <v>380000</v>
      </c>
      <c r="Y67" s="45" t="n">
        <v>390000</v>
      </c>
      <c r="Z67" s="45" t="n">
        <v>390000</v>
      </c>
    </row>
    <row r="68">
      <c r="B68" s="8" t="s">
        <v>32</v>
      </c>
    </row>
    <row r="71">
      <c r="B71" s="1" t="s">
        <v>37</v>
      </c>
    </row>
    <row r="72">
      <c r="B72" s="5" t="s">
        <v>123</v>
      </c>
    </row>
    <row r="73">
      <c r="B73" s="7" t="s">
        <v>3</v>
      </c>
      <c r="C73" s="7" t="s">
        <v>4</v>
      </c>
      <c r="D73" s="7" t="s">
        <v>5</v>
      </c>
      <c r="E73" s="7" t="s">
        <v>6</v>
      </c>
      <c r="F73" s="7" t="s">
        <v>7</v>
      </c>
      <c r="G73" s="7" t="s">
        <v>8</v>
      </c>
      <c r="H73" s="7" t="s">
        <v>9</v>
      </c>
      <c r="I73" s="7" t="s">
        <v>10</v>
      </c>
      <c r="J73" s="7" t="s">
        <v>11</v>
      </c>
      <c r="K73" s="7" t="s">
        <v>12</v>
      </c>
      <c r="L73" s="7" t="s">
        <v>13</v>
      </c>
      <c r="M73" s="7" t="s">
        <v>14</v>
      </c>
      <c r="N73" s="7" t="s">
        <v>15</v>
      </c>
      <c r="O73" s="7" t="s">
        <v>16</v>
      </c>
      <c r="P73" s="7" t="s">
        <v>17</v>
      </c>
      <c r="Q73" s="7" t="s">
        <v>18</v>
      </c>
      <c r="R73" s="7" t="s">
        <v>19</v>
      </c>
      <c r="S73" s="7" t="s">
        <v>20</v>
      </c>
      <c r="T73" s="7" t="s">
        <v>21</v>
      </c>
      <c r="U73" s="7" t="s">
        <v>22</v>
      </c>
      <c r="V73" s="7" t="s">
        <v>23</v>
      </c>
      <c r="W73" s="7" t="s">
        <v>24</v>
      </c>
      <c r="X73" s="7" t="s">
        <v>25</v>
      </c>
      <c r="Y73" s="7" t="s">
        <v>26</v>
      </c>
      <c r="Z73" s="7" t="s">
        <v>27</v>
      </c>
    </row>
    <row r="74">
      <c r="B74" s="45" t="s">
        <v>104</v>
      </c>
      <c r="C74" s="45" t="n">
        <v>8299</v>
      </c>
      <c r="D74" s="45" t="n">
        <v>8105</v>
      </c>
      <c r="E74" s="45" t="n">
        <v>7698</v>
      </c>
      <c r="F74" s="45" t="n">
        <v>7579</v>
      </c>
      <c r="G74" s="45" t="n">
        <v>7626</v>
      </c>
      <c r="H74" s="45" t="n">
        <v>8095</v>
      </c>
      <c r="I74" s="45" t="n">
        <v>11023</v>
      </c>
      <c r="J74" s="45" t="n">
        <v>14003</v>
      </c>
      <c r="K74" s="45" t="n">
        <v>16458</v>
      </c>
      <c r="L74" s="45" t="n">
        <v>16157</v>
      </c>
      <c r="M74" s="45" t="n">
        <v>15337</v>
      </c>
      <c r="N74" s="45" t="n">
        <v>15092</v>
      </c>
      <c r="O74" s="45" t="n">
        <v>14739</v>
      </c>
      <c r="P74" s="45" t="n">
        <v>14686</v>
      </c>
      <c r="Q74" s="45" t="n">
        <v>14442</v>
      </c>
      <c r="R74" s="45" t="n">
        <v>13385</v>
      </c>
      <c r="S74" s="45" t="n">
        <v>12152</v>
      </c>
      <c r="T74" s="45" t="n">
        <v>10750</v>
      </c>
      <c r="U74" s="45" t="n">
        <v>10277</v>
      </c>
      <c r="V74" s="45" t="n">
        <v>9795</v>
      </c>
      <c r="W74" s="45" t="n">
        <v>9596</v>
      </c>
      <c r="X74" s="45" t="n">
        <v>9369</v>
      </c>
      <c r="Y74" s="45" t="n">
        <v>9521</v>
      </c>
      <c r="Z74" s="45" t="n">
        <v>9346</v>
      </c>
    </row>
    <row r="75">
      <c r="B75" s="46" t="s">
        <v>133</v>
      </c>
      <c r="C75" s="46" t="n">
        <v>1232</v>
      </c>
      <c r="D75" s="46" t="n">
        <v>1197</v>
      </c>
      <c r="E75" s="46" t="n">
        <v>1121</v>
      </c>
      <c r="F75" s="46" t="n">
        <v>1088</v>
      </c>
      <c r="G75" s="46" t="n">
        <v>1044</v>
      </c>
      <c r="H75" s="46" t="n">
        <v>1106</v>
      </c>
      <c r="I75" s="46" t="n">
        <v>1511</v>
      </c>
      <c r="J75" s="46" t="n">
        <v>1881</v>
      </c>
      <c r="K75" s="46" t="n">
        <v>2165</v>
      </c>
      <c r="L75" s="46" t="n">
        <v>2112</v>
      </c>
      <c r="M75" s="46" t="n">
        <v>2020</v>
      </c>
      <c r="N75" s="46" t="n">
        <v>2057</v>
      </c>
      <c r="O75" s="46" t="n">
        <v>1959</v>
      </c>
      <c r="P75" s="46" t="n">
        <v>1979</v>
      </c>
      <c r="Q75" s="46" t="n">
        <v>1918</v>
      </c>
      <c r="R75" s="46" t="n">
        <v>1815</v>
      </c>
      <c r="S75" s="46" t="n">
        <v>1649</v>
      </c>
      <c r="T75" s="46" t="n">
        <v>1443</v>
      </c>
      <c r="U75" s="46" t="n">
        <v>1368</v>
      </c>
      <c r="V75" s="46" t="n">
        <v>1207</v>
      </c>
      <c r="W75" s="46" t="n">
        <v>1183</v>
      </c>
      <c r="X75" s="46" t="n">
        <v>1107</v>
      </c>
      <c r="Y75" s="46" t="n">
        <v>1150</v>
      </c>
      <c r="Z75" s="46" t="n">
        <v>1070</v>
      </c>
    </row>
    <row r="76">
      <c r="B76" s="46" t="s">
        <v>134</v>
      </c>
      <c r="C76" s="46" t="n">
        <v>974</v>
      </c>
      <c r="D76" s="46" t="n">
        <v>936</v>
      </c>
      <c r="E76" s="46" t="n">
        <v>850</v>
      </c>
      <c r="F76" s="46" t="n">
        <v>840</v>
      </c>
      <c r="G76" s="46" t="n">
        <v>812</v>
      </c>
      <c r="H76" s="46" t="n">
        <v>872</v>
      </c>
      <c r="I76" s="46" t="n">
        <v>1197</v>
      </c>
      <c r="J76" s="46" t="n">
        <v>1479</v>
      </c>
      <c r="K76" s="46" t="n">
        <v>1709</v>
      </c>
      <c r="L76" s="46" t="n">
        <v>1611</v>
      </c>
      <c r="M76" s="46" t="n">
        <v>1514</v>
      </c>
      <c r="N76" s="46" t="n">
        <v>1500</v>
      </c>
      <c r="O76" s="46" t="n">
        <v>1523</v>
      </c>
      <c r="P76" s="46" t="n">
        <v>1498</v>
      </c>
      <c r="Q76" s="46" t="n">
        <v>1455</v>
      </c>
      <c r="R76" s="46" t="n">
        <v>1299</v>
      </c>
      <c r="S76" s="46" t="n">
        <v>1214</v>
      </c>
      <c r="T76" s="46" t="n">
        <v>1061</v>
      </c>
      <c r="U76" s="46" t="n">
        <v>1002</v>
      </c>
      <c r="V76" s="46" t="n">
        <v>916</v>
      </c>
      <c r="W76" s="46" t="n">
        <v>890</v>
      </c>
      <c r="X76" s="46" t="n">
        <v>807</v>
      </c>
      <c r="Y76" s="46" t="n">
        <v>822</v>
      </c>
      <c r="Z76" s="46" t="n">
        <v>815</v>
      </c>
    </row>
    <row r="77">
      <c r="B77" s="46" t="s">
        <v>135</v>
      </c>
      <c r="C77" s="46" t="n">
        <v>396</v>
      </c>
      <c r="D77" s="46" t="n">
        <v>398</v>
      </c>
      <c r="E77" s="46" t="n">
        <v>362</v>
      </c>
      <c r="F77" s="46" t="n">
        <v>351</v>
      </c>
      <c r="G77" s="46" t="n">
        <v>320</v>
      </c>
      <c r="H77" s="46" t="n">
        <v>330</v>
      </c>
      <c r="I77" s="46" t="n">
        <v>447</v>
      </c>
      <c r="J77" s="46" t="n">
        <v>576</v>
      </c>
      <c r="K77" s="46" t="n">
        <v>698</v>
      </c>
      <c r="L77" s="46" t="n">
        <v>644</v>
      </c>
      <c r="M77" s="46" t="n">
        <v>581</v>
      </c>
      <c r="N77" s="46" t="n">
        <v>512</v>
      </c>
      <c r="O77" s="46" t="n">
        <v>498</v>
      </c>
      <c r="P77" s="46" t="n">
        <v>496</v>
      </c>
      <c r="Q77" s="46" t="n">
        <v>519</v>
      </c>
      <c r="R77" s="46" t="n">
        <v>481</v>
      </c>
      <c r="S77" s="46" t="n">
        <v>409</v>
      </c>
      <c r="T77" s="46" t="n">
        <v>353</v>
      </c>
      <c r="U77" s="46" t="n">
        <v>342</v>
      </c>
      <c r="V77" s="46" t="n">
        <v>340</v>
      </c>
      <c r="W77" s="46" t="n">
        <v>337</v>
      </c>
      <c r="X77" s="46" t="n">
        <v>327</v>
      </c>
      <c r="Y77" s="46" t="n">
        <v>330</v>
      </c>
      <c r="Z77" s="46" t="n">
        <v>306</v>
      </c>
    </row>
    <row r="78">
      <c r="B78" s="45" t="s">
        <v>136</v>
      </c>
      <c r="C78" s="45" t="n">
        <v>5697</v>
      </c>
      <c r="D78" s="45" t="n">
        <v>5574</v>
      </c>
      <c r="E78" s="45" t="n">
        <v>5365</v>
      </c>
      <c r="F78" s="45" t="n">
        <v>5300</v>
      </c>
      <c r="G78" s="45" t="n">
        <v>5450</v>
      </c>
      <c r="H78" s="45" t="n">
        <v>5787</v>
      </c>
      <c r="I78" s="45" t="n">
        <v>7868</v>
      </c>
      <c r="J78" s="45" t="n">
        <v>10067</v>
      </c>
      <c r="K78" s="45" t="n">
        <v>11886</v>
      </c>
      <c r="L78" s="45" t="n">
        <v>11790</v>
      </c>
      <c r="M78" s="45" t="n">
        <v>11222</v>
      </c>
      <c r="N78" s="45" t="n">
        <v>11023</v>
      </c>
      <c r="O78" s="45" t="n">
        <v>10759</v>
      </c>
      <c r="P78" s="45" t="n">
        <v>10713</v>
      </c>
      <c r="Q78" s="45" t="n">
        <v>10550</v>
      </c>
      <c r="R78" s="45" t="n">
        <v>9790</v>
      </c>
      <c r="S78" s="45" t="n">
        <v>8880</v>
      </c>
      <c r="T78" s="45" t="n">
        <v>7893</v>
      </c>
      <c r="U78" s="45" t="n">
        <v>7565</v>
      </c>
      <c r="V78" s="45" t="n">
        <v>7332</v>
      </c>
      <c r="W78" s="45" t="n">
        <v>7186</v>
      </c>
      <c r="X78" s="45" t="n">
        <v>7128</v>
      </c>
      <c r="Y78" s="45" t="n">
        <v>7219</v>
      </c>
      <c r="Z78" s="45" t="n">
        <v>7155</v>
      </c>
    </row>
    <row r="79">
      <c r="B79" s="8" t="s">
        <v>32</v>
      </c>
    </row>
    <row r="82">
      <c r="B82" s="9" t="s">
        <v>39</v>
      </c>
    </row>
    <row r="83">
      <c r="B83" s="10" t="s">
        <v>40</v>
      </c>
    </row>
    <row r="84">
      <c r="B84" s="10" t="s">
        <v>41</v>
      </c>
    </row>
    <row r="85">
      <c r="B85" s="10" t="s">
        <v>83</v>
      </c>
    </row>
    <row r="86">
      <c r="B86" s="10" t="s">
        <v>124</v>
      </c>
    </row>
    <row r="87">
      <c r="B87" s="10" t="s">
        <v>125</v>
      </c>
    </row>
    <row r="88">
      <c r="B88" s="10" t="s">
        <v>142</v>
      </c>
    </row>
    <row r="89">
      <c r="B89" s="10" t="s">
        <v>143</v>
      </c>
    </row>
    <row r="90">
      <c r="B90" s="10"/>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144</v>
      </c>
    </row>
    <row r="5">
      <c r="B5" s="1" t="s">
        <v>145</v>
      </c>
    </row>
    <row r="6">
      <c r="B6" s="5" t="s">
        <v>146</v>
      </c>
    </row>
    <row r="7">
      <c r="B7" s="7" t="s">
        <v>3</v>
      </c>
      <c r="C7" s="7" t="s">
        <v>6</v>
      </c>
      <c r="D7" s="7" t="s">
        <v>7</v>
      </c>
      <c r="E7" s="7" t="s">
        <v>8</v>
      </c>
      <c r="F7" s="7" t="s">
        <v>9</v>
      </c>
      <c r="G7" s="7" t="s">
        <v>10</v>
      </c>
      <c r="H7" s="7" t="s">
        <v>11</v>
      </c>
      <c r="I7" s="7" t="s">
        <v>12</v>
      </c>
      <c r="J7" s="7" t="s">
        <v>13</v>
      </c>
      <c r="K7" s="7" t="s">
        <v>14</v>
      </c>
      <c r="L7" s="7" t="s">
        <v>15</v>
      </c>
      <c r="M7" s="7" t="s">
        <v>16</v>
      </c>
      <c r="N7" s="7" t="s">
        <v>17</v>
      </c>
      <c r="O7" s="7" t="s">
        <v>18</v>
      </c>
      <c r="P7" s="7" t="s">
        <v>19</v>
      </c>
      <c r="Q7" s="7" t="s">
        <v>20</v>
      </c>
      <c r="R7" s="7" t="s">
        <v>21</v>
      </c>
      <c r="S7" s="7" t="s">
        <v>22</v>
      </c>
      <c r="T7" s="7" t="s">
        <v>23</v>
      </c>
      <c r="U7" s="7" t="s">
        <v>24</v>
      </c>
      <c r="V7" s="7" t="s">
        <v>25</v>
      </c>
      <c r="W7" s="7" t="s">
        <v>26</v>
      </c>
      <c r="X7" s="7" t="s">
        <v>27</v>
      </c>
    </row>
    <row r="8">
      <c r="B8" s="48" t="s">
        <v>104</v>
      </c>
      <c r="C8" s="48" t="n">
        <v>0.1851217</v>
      </c>
      <c r="D8" s="48" t="n">
        <v>0.1875091</v>
      </c>
      <c r="E8" s="48" t="n">
        <v>0.200599</v>
      </c>
      <c r="F8" s="48" t="n">
        <v>0.2008166</v>
      </c>
      <c r="G8" s="48" t="n">
        <v>0.2019333</v>
      </c>
      <c r="H8" s="48" t="n">
        <v>0.1909977</v>
      </c>
      <c r="I8" s="48" t="n">
        <v>0.1894586</v>
      </c>
      <c r="J8" s="48" t="n">
        <v>0.1861229</v>
      </c>
      <c r="K8" s="48" t="n">
        <v>0.1843255</v>
      </c>
      <c r="L8" s="48" t="n">
        <v>0.1840108</v>
      </c>
      <c r="M8" s="48" t="n">
        <v>0.1840779</v>
      </c>
      <c r="N8" s="48" t="n">
        <v>0.1891646</v>
      </c>
      <c r="O8" s="48" t="n">
        <v>0.1881504</v>
      </c>
      <c r="P8" s="48" t="n">
        <v>0.1808937</v>
      </c>
      <c r="Q8" s="48" t="n">
        <v>0.1850165</v>
      </c>
      <c r="R8" s="48" t="n">
        <v>0.1871851</v>
      </c>
      <c r="S8" s="48" t="n">
        <v>0.192229</v>
      </c>
      <c r="T8" s="48" t="n">
        <v>0.1909309</v>
      </c>
      <c r="U8" s="48" t="n">
        <v>0.1935978</v>
      </c>
      <c r="V8" s="48" t="n">
        <v>0.1977084</v>
      </c>
      <c r="W8" s="48" t="n">
        <v>0.1940365</v>
      </c>
      <c r="X8" s="48" t="n">
        <v>0.1936209</v>
      </c>
    </row>
    <row r="9">
      <c r="B9" s="49" t="s">
        <v>147</v>
      </c>
      <c r="C9" s="49" t="n">
        <v>0.0384341</v>
      </c>
      <c r="D9" s="49" t="n">
        <v>0.0377503</v>
      </c>
      <c r="E9" s="49" t="n">
        <v>0.0443808</v>
      </c>
      <c r="F9" s="49" t="n">
        <v>0.0435942</v>
      </c>
      <c r="G9" s="49" t="n">
        <v>0.0533249</v>
      </c>
      <c r="H9" s="49" t="n">
        <v>0.0499239</v>
      </c>
      <c r="I9" s="49" t="n">
        <v>0.0460268</v>
      </c>
      <c r="J9" s="49" t="n">
        <v>0.0384878</v>
      </c>
      <c r="K9" s="49" t="n">
        <v>0.0367975</v>
      </c>
      <c r="L9" s="49" t="n">
        <v>0.0407391</v>
      </c>
      <c r="M9" s="49" t="n">
        <v>0.0410612</v>
      </c>
      <c r="N9" s="49" t="n">
        <v>0.0460541</v>
      </c>
      <c r="O9" s="49" t="n">
        <v>0.0440597</v>
      </c>
      <c r="P9" s="49" t="n">
        <v>0.0463593</v>
      </c>
      <c r="Q9" s="49" t="n">
        <v>0.0442127</v>
      </c>
      <c r="R9" s="49" t="n">
        <v>0.0499308</v>
      </c>
      <c r="S9" s="49" t="n">
        <v>0.05115</v>
      </c>
      <c r="T9" s="49" t="n">
        <v>0.0555406</v>
      </c>
      <c r="U9" s="49" t="n">
        <v>0.0542114</v>
      </c>
      <c r="V9" s="49" t="n">
        <v>0.0504819</v>
      </c>
      <c r="W9" s="49" t="n">
        <v>0.0476</v>
      </c>
      <c r="X9" s="49" t="n">
        <v>0.0430503</v>
      </c>
    </row>
    <row r="10">
      <c r="B10" s="49" t="s">
        <v>148</v>
      </c>
      <c r="C10" s="49" t="n">
        <v>0.2030727</v>
      </c>
      <c r="D10" s="49" t="n">
        <v>0.1933511</v>
      </c>
      <c r="E10" s="49" t="n">
        <v>0.1923706</v>
      </c>
      <c r="F10" s="49" t="n">
        <v>0.1782324</v>
      </c>
      <c r="G10" s="49" t="n">
        <v>0.1810714</v>
      </c>
      <c r="H10" s="49" t="n">
        <v>0.1593733</v>
      </c>
      <c r="I10" s="49" t="n">
        <v>0.1669492</v>
      </c>
      <c r="J10" s="49" t="n">
        <v>0.173502</v>
      </c>
      <c r="K10" s="49" t="n">
        <v>0.1906554</v>
      </c>
      <c r="L10" s="49" t="n">
        <v>0.1852763</v>
      </c>
      <c r="M10" s="49" t="n">
        <v>0.1850803</v>
      </c>
      <c r="N10" s="49" t="n">
        <v>0.1851944</v>
      </c>
      <c r="O10" s="49" t="n">
        <v>0.1965289</v>
      </c>
      <c r="P10" s="49" t="n">
        <v>0.1734207</v>
      </c>
      <c r="Q10" s="49" t="n">
        <v>0.1542504</v>
      </c>
      <c r="R10" s="49" t="n">
        <v>0.1465873</v>
      </c>
      <c r="S10" s="49" t="n">
        <v>0.1840427</v>
      </c>
      <c r="T10" s="49" t="n">
        <v>0.2223938</v>
      </c>
      <c r="U10" s="49" t="n">
        <v>0.2577997</v>
      </c>
      <c r="V10" s="49" t="n">
        <v>0.2611101</v>
      </c>
      <c r="W10" s="49" t="n">
        <v>0.2610662</v>
      </c>
      <c r="X10" s="49" t="n">
        <v>0.2454509</v>
      </c>
    </row>
    <row r="11">
      <c r="B11" s="49" t="s">
        <v>149</v>
      </c>
      <c r="C11" s="49" t="n">
        <v>0.0401017</v>
      </c>
      <c r="D11" s="49" t="n">
        <v>0.0386218</v>
      </c>
      <c r="E11" s="49" t="n">
        <v>0.0492504</v>
      </c>
      <c r="F11" s="49" t="n">
        <v>0.0593008</v>
      </c>
      <c r="G11" s="49" t="n">
        <v>0.0507751</v>
      </c>
      <c r="H11" s="49" t="n">
        <v>0.0364488</v>
      </c>
      <c r="I11" s="49" t="n">
        <v>0.0335824</v>
      </c>
      <c r="J11" s="49" t="n">
        <v>0.0397628</v>
      </c>
      <c r="K11" s="49" t="n">
        <v>0.0451356</v>
      </c>
      <c r="L11" s="49" t="n">
        <v>0.0427833</v>
      </c>
      <c r="M11" s="49" t="n">
        <v>0.0439275</v>
      </c>
      <c r="N11" s="49" t="n">
        <v>0.039991</v>
      </c>
      <c r="O11" s="49" t="n">
        <v>0.0387376</v>
      </c>
      <c r="P11" s="49" t="n">
        <v>0.0430065</v>
      </c>
      <c r="Q11" s="49" t="n">
        <v>0.0510903</v>
      </c>
      <c r="R11" s="49" t="n">
        <v>0.0526396</v>
      </c>
      <c r="S11" s="49" t="n">
        <v>0.0402892</v>
      </c>
      <c r="T11" s="49" t="n">
        <v>0.0532871</v>
      </c>
      <c r="U11" s="49" t="n">
        <v>0.0563441</v>
      </c>
      <c r="V11" s="49" t="n">
        <v>0.0663401</v>
      </c>
      <c r="W11" s="49" t="n">
        <v>0.0584594</v>
      </c>
      <c r="X11" s="49" t="n">
        <v>0.0654292</v>
      </c>
    </row>
    <row r="12">
      <c r="B12" s="49" t="s">
        <v>150</v>
      </c>
      <c r="C12" s="49" t="n">
        <v>0.4890824</v>
      </c>
      <c r="D12" s="49" t="n">
        <v>0.4885319</v>
      </c>
      <c r="E12" s="49" t="n">
        <v>0.5099416</v>
      </c>
      <c r="F12" s="49" t="n">
        <v>0.5182465</v>
      </c>
      <c r="G12" s="49" t="n">
        <v>0.5391006</v>
      </c>
      <c r="H12" s="49" t="n">
        <v>0.5435119</v>
      </c>
      <c r="I12" s="49" t="n">
        <v>0.5399674</v>
      </c>
      <c r="J12" s="49" t="n">
        <v>0.5248072</v>
      </c>
      <c r="K12" s="49" t="n">
        <v>0.5290562</v>
      </c>
      <c r="L12" s="49" t="n">
        <v>0.5296111</v>
      </c>
      <c r="M12" s="49" t="n">
        <v>0.5440779</v>
      </c>
      <c r="N12" s="49" t="n">
        <v>0.5274709</v>
      </c>
      <c r="O12" s="49" t="n">
        <v>0.5049631</v>
      </c>
      <c r="P12" s="49" t="n">
        <v>0.4685115</v>
      </c>
      <c r="Q12" s="49" t="n">
        <v>0.4640833</v>
      </c>
      <c r="R12" s="49" t="n">
        <v>0.4779492</v>
      </c>
      <c r="S12" s="49" t="n">
        <v>0.4737793</v>
      </c>
      <c r="T12" s="49" t="n">
        <v>0.4597861</v>
      </c>
      <c r="U12" s="49" t="n">
        <v>0.4484257</v>
      </c>
      <c r="V12" s="49" t="n">
        <v>0.4555409</v>
      </c>
      <c r="W12" s="49" t="n">
        <v>0.4642724</v>
      </c>
      <c r="X12" s="49" t="n">
        <v>0.4659138</v>
      </c>
    </row>
    <row r="13">
      <c r="B13" s="49" t="s">
        <v>151</v>
      </c>
      <c r="C13" s="49" t="n">
        <v>0.2563971</v>
      </c>
      <c r="D13" s="49" t="n">
        <v>0.2523689</v>
      </c>
      <c r="E13" s="49" t="n">
        <v>0.2672902</v>
      </c>
      <c r="F13" s="49" t="n">
        <v>0.3181262</v>
      </c>
      <c r="G13" s="49" t="n">
        <v>0.321513</v>
      </c>
      <c r="H13" s="49" t="n">
        <v>0.3225659</v>
      </c>
      <c r="I13" s="49" t="n">
        <v>0.3056105</v>
      </c>
      <c r="J13" s="49" t="n">
        <v>0.3044632</v>
      </c>
      <c r="K13" s="49" t="n">
        <v>0.2860671</v>
      </c>
      <c r="L13" s="49" t="n">
        <v>0.2876579</v>
      </c>
      <c r="M13" s="49" t="n">
        <v>0.2922438</v>
      </c>
      <c r="N13" s="49" t="n">
        <v>0.3064864</v>
      </c>
      <c r="O13" s="49" t="n">
        <v>0.3035693</v>
      </c>
      <c r="P13" s="49" t="n">
        <v>0.2673454</v>
      </c>
      <c r="Q13" s="49" t="n">
        <v>0.2800668</v>
      </c>
      <c r="R13" s="49" t="n">
        <v>0.2556995</v>
      </c>
      <c r="S13" s="49" t="n">
        <v>0.2883972</v>
      </c>
      <c r="T13" s="49" t="n">
        <v>0.2989218</v>
      </c>
      <c r="U13" s="49" t="n">
        <v>0.3305826</v>
      </c>
      <c r="V13" s="49" t="n">
        <v>0.3274661</v>
      </c>
      <c r="W13" s="49" t="n">
        <v>0.2902929</v>
      </c>
      <c r="X13" s="49" t="n">
        <v>0.3022502</v>
      </c>
    </row>
    <row r="14">
      <c r="B14" s="49" t="s">
        <v>152</v>
      </c>
      <c r="C14" s="49" t="n">
        <v>0.1759451</v>
      </c>
      <c r="D14" s="49" t="n">
        <v>0.1959661</v>
      </c>
      <c r="E14" s="49" t="n">
        <v>0.208245</v>
      </c>
      <c r="F14" s="49" t="n">
        <v>0.1878395</v>
      </c>
      <c r="G14" s="49" t="n">
        <v>0.1939241</v>
      </c>
      <c r="H14" s="49" t="n">
        <v>0.1733321</v>
      </c>
      <c r="I14" s="49" t="n">
        <v>0.1785233</v>
      </c>
      <c r="J14" s="49" t="n">
        <v>0.1912464</v>
      </c>
      <c r="K14" s="49" t="n">
        <v>0.193461</v>
      </c>
      <c r="L14" s="49" t="n">
        <v>0.2019841</v>
      </c>
      <c r="M14" s="49" t="n">
        <v>0.188624</v>
      </c>
      <c r="N14" s="49" t="n">
        <v>0.1877127</v>
      </c>
      <c r="O14" s="49" t="n">
        <v>0.1883916</v>
      </c>
      <c r="P14" s="49" t="n">
        <v>0.190623</v>
      </c>
      <c r="Q14" s="49" t="n">
        <v>0.2062666</v>
      </c>
      <c r="R14" s="49" t="n">
        <v>0.1980634</v>
      </c>
      <c r="S14" s="49" t="n">
        <v>0.2010033</v>
      </c>
      <c r="T14" s="49" t="n">
        <v>0.1893931</v>
      </c>
      <c r="U14" s="49" t="n">
        <v>0.1791741</v>
      </c>
      <c r="V14" s="49" t="n">
        <v>0.1847437</v>
      </c>
      <c r="W14" s="49" t="n">
        <v>0.204357</v>
      </c>
      <c r="X14" s="49" t="n">
        <v>0.223162</v>
      </c>
    </row>
    <row r="15">
      <c r="B15" s="48" t="s">
        <v>153</v>
      </c>
      <c r="C15" s="48" t="n">
        <v>0.6732079</v>
      </c>
      <c r="D15" s="48" t="n">
        <v>0.6923956</v>
      </c>
      <c r="E15" s="48" t="n">
        <v>0.7135193</v>
      </c>
      <c r="F15" s="48" t="n">
        <v>0.7098298</v>
      </c>
      <c r="G15" s="48" t="n">
        <v>0.701493</v>
      </c>
      <c r="H15" s="48" t="n">
        <v>0.6973384</v>
      </c>
      <c r="I15" s="48" t="n">
        <v>0.714764</v>
      </c>
      <c r="J15" s="48" t="n">
        <v>0.730264</v>
      </c>
      <c r="K15" s="48" t="n">
        <v>0.6899492</v>
      </c>
      <c r="L15" s="48" t="n">
        <v>0.6477396</v>
      </c>
      <c r="M15" s="48" t="n">
        <v>0.6450259</v>
      </c>
      <c r="N15" s="48" t="n">
        <v>0.6886401</v>
      </c>
      <c r="O15" s="48" t="n">
        <v>0.7059447</v>
      </c>
      <c r="P15" s="48" t="n">
        <v>0.6570205</v>
      </c>
      <c r="Q15" s="48" t="n">
        <v>0.6829516</v>
      </c>
      <c r="R15" s="48" t="n">
        <v>0.7135728</v>
      </c>
      <c r="S15" s="48" t="n">
        <v>0.7536588</v>
      </c>
      <c r="T15" s="48" t="n">
        <v>0.7418537</v>
      </c>
      <c r="U15" s="48" t="n">
        <v>0.7451353</v>
      </c>
      <c r="V15" s="48" t="n">
        <v>0.7739032</v>
      </c>
      <c r="W15" s="48" t="n">
        <v>0.7362895</v>
      </c>
      <c r="X15" s="48" t="n">
        <v>0.7072337</v>
      </c>
    </row>
    <row r="16">
      <c r="B16" s="8" t="s">
        <v>32</v>
      </c>
    </row>
    <row r="19">
      <c r="B19" s="1" t="s">
        <v>154</v>
      </c>
    </row>
    <row r="20">
      <c r="B20" s="5" t="s">
        <v>155</v>
      </c>
    </row>
    <row r="21">
      <c r="B21" s="7" t="s">
        <v>3</v>
      </c>
      <c r="C21" s="7" t="s">
        <v>6</v>
      </c>
      <c r="D21" s="7" t="s">
        <v>7</v>
      </c>
      <c r="E21" s="7" t="s">
        <v>8</v>
      </c>
      <c r="F21" s="7" t="s">
        <v>9</v>
      </c>
      <c r="G21" s="7" t="s">
        <v>10</v>
      </c>
      <c r="H21" s="7" t="s">
        <v>11</v>
      </c>
      <c r="I21" s="7" t="s">
        <v>12</v>
      </c>
      <c r="J21" s="7" t="s">
        <v>13</v>
      </c>
      <c r="K21" s="7" t="s">
        <v>14</v>
      </c>
      <c r="L21" s="7" t="s">
        <v>15</v>
      </c>
      <c r="M21" s="7" t="s">
        <v>16</v>
      </c>
      <c r="N21" s="7" t="s">
        <v>17</v>
      </c>
      <c r="O21" s="7" t="s">
        <v>18</v>
      </c>
      <c r="P21" s="7" t="s">
        <v>19</v>
      </c>
      <c r="Q21" s="7" t="s">
        <v>20</v>
      </c>
      <c r="R21" s="7" t="s">
        <v>21</v>
      </c>
      <c r="S21" s="7" t="s">
        <v>22</v>
      </c>
      <c r="T21" s="7" t="s">
        <v>23</v>
      </c>
      <c r="U21" s="7" t="s">
        <v>24</v>
      </c>
      <c r="V21" s="7" t="s">
        <v>25</v>
      </c>
      <c r="W21" s="7" t="s">
        <v>26</v>
      </c>
      <c r="X21" s="7" t="s">
        <v>27</v>
      </c>
    </row>
    <row r="22">
      <c r="B22" s="48" t="s">
        <v>104</v>
      </c>
      <c r="C22" s="48" t="n">
        <v>1</v>
      </c>
      <c r="D22" s="48" t="n">
        <v>1</v>
      </c>
      <c r="E22" s="48" t="n">
        <v>1</v>
      </c>
      <c r="F22" s="48" t="n">
        <v>1</v>
      </c>
      <c r="G22" s="48" t="n">
        <v>1</v>
      </c>
      <c r="H22" s="48" t="n">
        <v>1</v>
      </c>
      <c r="I22" s="48" t="n">
        <v>1</v>
      </c>
      <c r="J22" s="48" t="n">
        <v>1</v>
      </c>
      <c r="K22" s="48" t="n">
        <v>1</v>
      </c>
      <c r="L22" s="48" t="n">
        <v>1</v>
      </c>
      <c r="M22" s="48" t="n">
        <v>1</v>
      </c>
      <c r="N22" s="48" t="n">
        <v>1</v>
      </c>
      <c r="O22" s="48" t="n">
        <v>1</v>
      </c>
      <c r="P22" s="48" t="n">
        <v>1</v>
      </c>
      <c r="Q22" s="48" t="n">
        <v>1</v>
      </c>
      <c r="R22" s="48" t="n">
        <v>1</v>
      </c>
      <c r="S22" s="48" t="n">
        <v>1</v>
      </c>
      <c r="T22" s="48" t="n">
        <v>1</v>
      </c>
      <c r="U22" s="48" t="n">
        <v>1</v>
      </c>
      <c r="V22" s="48" t="n">
        <v>1</v>
      </c>
      <c r="W22" s="48" t="n">
        <v>1</v>
      </c>
      <c r="X22" s="48" t="n">
        <v>1</v>
      </c>
    </row>
    <row r="23">
      <c r="B23" s="49" t="s">
        <v>147</v>
      </c>
      <c r="C23" s="49" t="n">
        <v>0.0756219</v>
      </c>
      <c r="D23" s="49" t="n">
        <v>0.0740213</v>
      </c>
      <c r="E23" s="49" t="n">
        <v>0.0805555</v>
      </c>
      <c r="F23" s="49" t="n">
        <v>0.0812101</v>
      </c>
      <c r="G23" s="49" t="n">
        <v>0.0993432</v>
      </c>
      <c r="H23" s="49" t="n">
        <v>0.0999516</v>
      </c>
      <c r="I23" s="49" t="n">
        <v>0.0923909</v>
      </c>
      <c r="J23" s="49" t="n">
        <v>0.0803251</v>
      </c>
      <c r="K23" s="49" t="n">
        <v>0.0782895</v>
      </c>
      <c r="L23" s="49" t="n">
        <v>0.0860825</v>
      </c>
      <c r="M23" s="49" t="n">
        <v>0.0880241</v>
      </c>
      <c r="N23" s="49" t="n">
        <v>0.0949897</v>
      </c>
      <c r="O23" s="49" t="n">
        <v>0.0906095</v>
      </c>
      <c r="P23" s="49" t="n">
        <v>0.0981634</v>
      </c>
      <c r="Q23" s="49" t="n">
        <v>0.0902195</v>
      </c>
      <c r="R23" s="49" t="n">
        <v>0.1016281</v>
      </c>
      <c r="S23" s="49" t="n">
        <v>0.1020377</v>
      </c>
      <c r="T23" s="49" t="n">
        <v>0.11349</v>
      </c>
      <c r="U23" s="49" t="n">
        <v>0.1077982</v>
      </c>
      <c r="V23" s="49" t="n">
        <v>0.0965574</v>
      </c>
      <c r="W23" s="49" t="n">
        <v>0.0914144</v>
      </c>
      <c r="X23" s="49" t="n">
        <v>0.0836133</v>
      </c>
    </row>
    <row r="24">
      <c r="B24" s="49" t="s">
        <v>148</v>
      </c>
      <c r="C24" s="49" t="n">
        <v>0.1358032</v>
      </c>
      <c r="D24" s="49" t="n">
        <v>0.123612</v>
      </c>
      <c r="E24" s="49" t="n">
        <v>0.1108548</v>
      </c>
      <c r="F24" s="49" t="n">
        <v>0.1010776</v>
      </c>
      <c r="G24" s="49" t="n">
        <v>0.10151</v>
      </c>
      <c r="H24" s="49" t="n">
        <v>0.0890457</v>
      </c>
      <c r="I24" s="49" t="n">
        <v>0.0942427</v>
      </c>
      <c r="J24" s="49" t="n">
        <v>0.0966962</v>
      </c>
      <c r="K24" s="49" t="n">
        <v>0.1059259</v>
      </c>
      <c r="L24" s="49" t="n">
        <v>0.1050755</v>
      </c>
      <c r="M24" s="49" t="n">
        <v>0.1076349</v>
      </c>
      <c r="N24" s="49" t="n">
        <v>0.1072495</v>
      </c>
      <c r="O24" s="49" t="n">
        <v>0.1143687</v>
      </c>
      <c r="P24" s="49" t="n">
        <v>0.1020811</v>
      </c>
      <c r="Q24" s="49" t="n">
        <v>0.0877087</v>
      </c>
      <c r="R24" s="49" t="n">
        <v>0.0829928</v>
      </c>
      <c r="S24" s="49" t="n">
        <v>0.0957117</v>
      </c>
      <c r="T24" s="49" t="n">
        <v>0.1145768</v>
      </c>
      <c r="U24" s="49" t="n">
        <v>0.1255296</v>
      </c>
      <c r="V24" s="49" t="n">
        <v>0.1276075</v>
      </c>
      <c r="W24" s="49" t="n">
        <v>0.1304898</v>
      </c>
      <c r="X24" s="49" t="n">
        <v>0.1241955</v>
      </c>
    </row>
    <row r="25">
      <c r="B25" s="49" t="s">
        <v>149</v>
      </c>
      <c r="C25" s="49" t="n">
        <v>0.0337589</v>
      </c>
      <c r="D25" s="49" t="n">
        <v>0.0310481</v>
      </c>
      <c r="E25" s="49" t="n">
        <v>0.0353571</v>
      </c>
      <c r="F25" s="49" t="n">
        <v>0.0423803</v>
      </c>
      <c r="G25" s="49" t="n">
        <v>0.0362196</v>
      </c>
      <c r="H25" s="49" t="n">
        <v>0.0279914</v>
      </c>
      <c r="I25" s="49" t="n">
        <v>0.0259714</v>
      </c>
      <c r="J25" s="49" t="n">
        <v>0.0312578</v>
      </c>
      <c r="K25" s="49" t="n">
        <v>0.0357884</v>
      </c>
      <c r="L25" s="49" t="n">
        <v>0.0339016</v>
      </c>
      <c r="M25" s="49" t="n">
        <v>0.0337281</v>
      </c>
      <c r="N25" s="49" t="n">
        <v>0.028943</v>
      </c>
      <c r="O25" s="49" t="n">
        <v>0.0291733</v>
      </c>
      <c r="P25" s="49" t="n">
        <v>0.0343896</v>
      </c>
      <c r="Q25" s="49" t="n">
        <v>0.0406371</v>
      </c>
      <c r="R25" s="49" t="n">
        <v>0.0397954</v>
      </c>
      <c r="S25" s="49" t="n">
        <v>0.0285208</v>
      </c>
      <c r="T25" s="49" t="n">
        <v>0.0370958</v>
      </c>
      <c r="U25" s="49" t="n">
        <v>0.0412439</v>
      </c>
      <c r="V25" s="49" t="n">
        <v>0.0482916</v>
      </c>
      <c r="W25" s="49" t="n">
        <v>0.0458734</v>
      </c>
      <c r="X25" s="49" t="n">
        <v>0.0485189</v>
      </c>
    </row>
    <row r="26">
      <c r="B26" s="49" t="s">
        <v>150</v>
      </c>
      <c r="C26" s="49" t="n">
        <v>0.3793626</v>
      </c>
      <c r="D26" s="49" t="n">
        <v>0.3972091</v>
      </c>
      <c r="E26" s="49" t="n">
        <v>0.4056078</v>
      </c>
      <c r="F26" s="49" t="n">
        <v>0.4162866</v>
      </c>
      <c r="G26" s="49" t="n">
        <v>0.4105679</v>
      </c>
      <c r="H26" s="49" t="n">
        <v>0.426838</v>
      </c>
      <c r="I26" s="49" t="n">
        <v>0.424842</v>
      </c>
      <c r="J26" s="49" t="n">
        <v>0.4204832</v>
      </c>
      <c r="K26" s="49" t="n">
        <v>0.4205405</v>
      </c>
      <c r="L26" s="49" t="n">
        <v>0.4131541</v>
      </c>
      <c r="M26" s="49" t="n">
        <v>0.4205784</v>
      </c>
      <c r="N26" s="49" t="n">
        <v>0.4032629</v>
      </c>
      <c r="O26" s="49" t="n">
        <v>0.3842878</v>
      </c>
      <c r="P26" s="49" t="n">
        <v>0.3887192</v>
      </c>
      <c r="Q26" s="49" t="n">
        <v>0.3799239</v>
      </c>
      <c r="R26" s="49" t="n">
        <v>0.3852213</v>
      </c>
      <c r="S26" s="49" t="n">
        <v>0.3555456</v>
      </c>
      <c r="T26" s="49" t="n">
        <v>0.3426433</v>
      </c>
      <c r="U26" s="49" t="n">
        <v>0.341401</v>
      </c>
      <c r="V26" s="49" t="n">
        <v>0.3638128</v>
      </c>
      <c r="W26" s="49" t="n">
        <v>0.3886172</v>
      </c>
      <c r="X26" s="49" t="n">
        <v>0.3915102</v>
      </c>
    </row>
    <row r="27">
      <c r="B27" s="49" t="s">
        <v>151</v>
      </c>
      <c r="C27" s="49" t="n">
        <v>0.0926516</v>
      </c>
      <c r="D27" s="49" t="n">
        <v>0.1011449</v>
      </c>
      <c r="E27" s="49" t="n">
        <v>0.0999705</v>
      </c>
      <c r="F27" s="49" t="n">
        <v>0.1253176</v>
      </c>
      <c r="G27" s="49" t="n">
        <v>0.125873</v>
      </c>
      <c r="H27" s="49" t="n">
        <v>0.1423009</v>
      </c>
      <c r="I27" s="49" t="n">
        <v>0.1375428</v>
      </c>
      <c r="J27" s="49" t="n">
        <v>0.1434735</v>
      </c>
      <c r="K27" s="49" t="n">
        <v>0.1360671</v>
      </c>
      <c r="L27" s="49" t="n">
        <v>0.1351768</v>
      </c>
      <c r="M27" s="49" t="n">
        <v>0.1322004</v>
      </c>
      <c r="N27" s="49" t="n">
        <v>0.1345227</v>
      </c>
      <c r="O27" s="49" t="n">
        <v>0.1405683</v>
      </c>
      <c r="P27" s="49" t="n">
        <v>0.1289832</v>
      </c>
      <c r="Q27" s="49" t="n">
        <v>0.1446595</v>
      </c>
      <c r="R27" s="49" t="n">
        <v>0.12753</v>
      </c>
      <c r="S27" s="49" t="n">
        <v>0.1485394</v>
      </c>
      <c r="T27" s="49" t="n">
        <v>0.1539143</v>
      </c>
      <c r="U27" s="49" t="n">
        <v>0.1687649</v>
      </c>
      <c r="V27" s="49" t="n">
        <v>0.1632384</v>
      </c>
      <c r="W27" s="49" t="n">
        <v>0.1431068</v>
      </c>
      <c r="X27" s="49" t="n">
        <v>0.1608651</v>
      </c>
    </row>
    <row r="28">
      <c r="B28" s="49" t="s">
        <v>152</v>
      </c>
      <c r="C28" s="49" t="n">
        <v>0.0865452</v>
      </c>
      <c r="D28" s="49" t="n">
        <v>0.0895053</v>
      </c>
      <c r="E28" s="49" t="n">
        <v>0.0911747</v>
      </c>
      <c r="F28" s="49" t="n">
        <v>0.0799157</v>
      </c>
      <c r="G28" s="49" t="n">
        <v>0.0900512</v>
      </c>
      <c r="H28" s="49" t="n">
        <v>0.0833522</v>
      </c>
      <c r="I28" s="49" t="n">
        <v>0.0855501</v>
      </c>
      <c r="J28" s="49" t="n">
        <v>0.0909523</v>
      </c>
      <c r="K28" s="49" t="n">
        <v>0.0953716</v>
      </c>
      <c r="L28" s="49" t="n">
        <v>0.1060094</v>
      </c>
      <c r="M28" s="49" t="n">
        <v>0.0996801</v>
      </c>
      <c r="N28" s="49" t="n">
        <v>0.0979864</v>
      </c>
      <c r="O28" s="49" t="n">
        <v>0.0884628</v>
      </c>
      <c r="P28" s="49" t="n">
        <v>0.0921747</v>
      </c>
      <c r="Q28" s="49" t="n">
        <v>0.094572</v>
      </c>
      <c r="R28" s="49" t="n">
        <v>0.0977497</v>
      </c>
      <c r="S28" s="49" t="n">
        <v>0.1048398</v>
      </c>
      <c r="T28" s="49" t="n">
        <v>0.102394</v>
      </c>
      <c r="U28" s="49" t="n">
        <v>0.0936544</v>
      </c>
      <c r="V28" s="49" t="n">
        <v>0.0886891</v>
      </c>
      <c r="W28" s="49" t="n">
        <v>0.099369</v>
      </c>
      <c r="X28" s="49" t="n">
        <v>0.1115913</v>
      </c>
    </row>
    <row r="29">
      <c r="B29" s="48" t="s">
        <v>153</v>
      </c>
      <c r="C29" s="48" t="n">
        <v>0.1962567</v>
      </c>
      <c r="D29" s="48" t="n">
        <v>0.1834592</v>
      </c>
      <c r="E29" s="48" t="n">
        <v>0.1764795</v>
      </c>
      <c r="F29" s="48" t="n">
        <v>0.153812</v>
      </c>
      <c r="G29" s="48" t="n">
        <v>0.1364352</v>
      </c>
      <c r="H29" s="48" t="n">
        <v>0.1305203</v>
      </c>
      <c r="I29" s="48" t="n">
        <v>0.13946</v>
      </c>
      <c r="J29" s="48" t="n">
        <v>0.136812</v>
      </c>
      <c r="K29" s="48" t="n">
        <v>0.1280169</v>
      </c>
      <c r="L29" s="48" t="n">
        <v>0.1206002</v>
      </c>
      <c r="M29" s="48" t="n">
        <v>0.1181541</v>
      </c>
      <c r="N29" s="48" t="n">
        <v>0.1330458</v>
      </c>
      <c r="O29" s="48" t="n">
        <v>0.1525296</v>
      </c>
      <c r="P29" s="48" t="n">
        <v>0.1554889</v>
      </c>
      <c r="Q29" s="48" t="n">
        <v>0.1622794</v>
      </c>
      <c r="R29" s="48" t="n">
        <v>0.1650826</v>
      </c>
      <c r="S29" s="48" t="n">
        <v>0.1648049</v>
      </c>
      <c r="T29" s="48" t="n">
        <v>0.1358858</v>
      </c>
      <c r="U29" s="48" t="n">
        <v>0.1216079</v>
      </c>
      <c r="V29" s="48" t="n">
        <v>0.1118032</v>
      </c>
      <c r="W29" s="48" t="n">
        <v>0.1011293</v>
      </c>
      <c r="X29" s="48" t="n">
        <v>0.0797057</v>
      </c>
    </row>
    <row r="30">
      <c r="B30" s="8" t="s">
        <v>32</v>
      </c>
    </row>
    <row r="33">
      <c r="B33" s="1" t="s">
        <v>156</v>
      </c>
    </row>
    <row r="34">
      <c r="B34" s="5" t="s">
        <v>157</v>
      </c>
    </row>
    <row r="35">
      <c r="B35" s="7" t="s">
        <v>3</v>
      </c>
      <c r="C35" s="7" t="s">
        <v>6</v>
      </c>
      <c r="D35" s="7" t="s">
        <v>7</v>
      </c>
      <c r="E35" s="7" t="s">
        <v>8</v>
      </c>
      <c r="F35" s="7" t="s">
        <v>9</v>
      </c>
      <c r="G35" s="7" t="s">
        <v>10</v>
      </c>
      <c r="H35" s="7" t="s">
        <v>11</v>
      </c>
      <c r="I35" s="7" t="s">
        <v>12</v>
      </c>
      <c r="J35" s="7" t="s">
        <v>13</v>
      </c>
      <c r="K35" s="7" t="s">
        <v>14</v>
      </c>
      <c r="L35" s="7" t="s">
        <v>15</v>
      </c>
      <c r="M35" s="7" t="s">
        <v>16</v>
      </c>
      <c r="N35" s="7" t="s">
        <v>17</v>
      </c>
      <c r="O35" s="7" t="s">
        <v>18</v>
      </c>
      <c r="P35" s="7" t="s">
        <v>19</v>
      </c>
      <c r="Q35" s="7" t="s">
        <v>20</v>
      </c>
      <c r="R35" s="7" t="s">
        <v>21</v>
      </c>
      <c r="S35" s="7" t="s">
        <v>22</v>
      </c>
      <c r="T35" s="7" t="s">
        <v>23</v>
      </c>
      <c r="U35" s="7" t="s">
        <v>24</v>
      </c>
      <c r="V35" s="7" t="s">
        <v>25</v>
      </c>
      <c r="W35" s="7" t="s">
        <v>26</v>
      </c>
      <c r="X35" s="7" t="s">
        <v>27</v>
      </c>
    </row>
    <row r="36">
      <c r="B36" s="50" t="s">
        <v>104</v>
      </c>
      <c r="C36" s="50" t="n">
        <v>560000</v>
      </c>
      <c r="D36" s="50" t="n">
        <v>570000</v>
      </c>
      <c r="E36" s="50" t="n">
        <v>610000</v>
      </c>
      <c r="F36" s="50" t="n">
        <v>610000</v>
      </c>
      <c r="G36" s="50" t="n">
        <v>610000</v>
      </c>
      <c r="H36" s="50" t="n">
        <v>580000</v>
      </c>
      <c r="I36" s="50" t="n">
        <v>580000</v>
      </c>
      <c r="J36" s="50" t="n">
        <v>570000</v>
      </c>
      <c r="K36" s="50" t="n">
        <v>570000</v>
      </c>
      <c r="L36" s="50" t="n">
        <v>570000</v>
      </c>
      <c r="M36" s="50" t="n">
        <v>570000</v>
      </c>
      <c r="N36" s="50" t="n">
        <v>590000</v>
      </c>
      <c r="O36" s="50" t="n">
        <v>590000</v>
      </c>
      <c r="P36" s="50" t="n">
        <v>570000</v>
      </c>
      <c r="Q36" s="50" t="n">
        <v>590000</v>
      </c>
      <c r="R36" s="50" t="n">
        <v>600000</v>
      </c>
      <c r="S36" s="50" t="n">
        <v>620000</v>
      </c>
      <c r="T36" s="50" t="n">
        <v>620000</v>
      </c>
      <c r="U36" s="50" t="n">
        <v>630000</v>
      </c>
      <c r="V36" s="50" t="n">
        <v>650000</v>
      </c>
      <c r="W36" s="50" t="n">
        <v>640000</v>
      </c>
      <c r="X36" s="50" t="n">
        <v>650000</v>
      </c>
    </row>
    <row r="37">
      <c r="B37" s="47" t="s">
        <v>147</v>
      </c>
      <c r="C37" s="47" t="n">
        <v>40000</v>
      </c>
      <c r="D37" s="47" t="n">
        <v>40000</v>
      </c>
      <c r="E37" s="47" t="n">
        <v>50000</v>
      </c>
      <c r="F37" s="47" t="n">
        <v>50000</v>
      </c>
      <c r="G37" s="47" t="n">
        <v>60000</v>
      </c>
      <c r="H37" s="47" t="n">
        <v>60000</v>
      </c>
      <c r="I37" s="47" t="n">
        <v>50000</v>
      </c>
      <c r="J37" s="47" t="n">
        <v>50000</v>
      </c>
      <c r="K37" s="47" t="n">
        <v>40000</v>
      </c>
      <c r="L37" s="47" t="n">
        <v>50000</v>
      </c>
      <c r="M37" s="47" t="n">
        <v>50000</v>
      </c>
      <c r="N37" s="47" t="n">
        <v>60000</v>
      </c>
      <c r="O37" s="47" t="n">
        <v>50000</v>
      </c>
      <c r="P37" s="47" t="n">
        <v>60000</v>
      </c>
      <c r="Q37" s="47" t="n">
        <v>50000</v>
      </c>
      <c r="R37" s="47" t="n">
        <v>60000</v>
      </c>
      <c r="S37" s="47" t="n">
        <v>60000</v>
      </c>
      <c r="T37" s="47" t="n">
        <v>70000</v>
      </c>
      <c r="U37" s="47" t="n">
        <v>70000</v>
      </c>
      <c r="V37" s="47" t="n">
        <v>60000</v>
      </c>
      <c r="W37" s="47" t="n">
        <v>60000</v>
      </c>
      <c r="X37" s="47" t="n">
        <v>50000</v>
      </c>
    </row>
    <row r="38">
      <c r="B38" s="47" t="s">
        <v>148</v>
      </c>
      <c r="C38" s="47" t="n">
        <v>80000</v>
      </c>
      <c r="D38" s="47" t="s">
        <v>74</v>
      </c>
      <c r="E38" s="47" t="s">
        <v>74</v>
      </c>
      <c r="F38" s="47" t="s">
        <v>74</v>
      </c>
      <c r="G38" s="47" t="n">
        <v>60000</v>
      </c>
      <c r="H38" s="47" t="n">
        <v>50000</v>
      </c>
      <c r="I38" s="47" t="n">
        <v>50000</v>
      </c>
      <c r="J38" s="47" t="n">
        <v>60000</v>
      </c>
      <c r="K38" s="47" t="n">
        <v>60000</v>
      </c>
      <c r="L38" s="47" t="n">
        <v>60000</v>
      </c>
      <c r="M38" s="47" t="n">
        <v>60000</v>
      </c>
      <c r="N38" s="47" t="n">
        <v>60000</v>
      </c>
      <c r="O38" s="47" t="n">
        <v>70000</v>
      </c>
      <c r="P38" s="47" t="n">
        <v>60000</v>
      </c>
      <c r="Q38" s="47" t="n">
        <v>50000</v>
      </c>
      <c r="R38" s="47" t="s">
        <v>74</v>
      </c>
      <c r="S38" s="47" t="n">
        <v>60000</v>
      </c>
      <c r="T38" s="47" t="n">
        <v>70000</v>
      </c>
      <c r="U38" s="47" t="n">
        <v>80000</v>
      </c>
      <c r="V38" s="47" t="n">
        <v>80000</v>
      </c>
      <c r="W38" s="47" t="n">
        <v>80000</v>
      </c>
      <c r="X38" s="47" t="n">
        <v>80000</v>
      </c>
    </row>
    <row r="39">
      <c r="B39" s="47" t="s">
        <v>149</v>
      </c>
      <c r="C39" s="47" t="s">
        <v>74</v>
      </c>
      <c r="D39" s="47" t="s">
        <v>74</v>
      </c>
      <c r="E39" s="47" t="s">
        <v>74</v>
      </c>
      <c r="F39" s="47" t="s">
        <v>74</v>
      </c>
      <c r="G39" s="47" t="s">
        <v>74</v>
      </c>
      <c r="H39" s="47" t="s">
        <v>74</v>
      </c>
      <c r="I39" s="47" t="s">
        <v>74</v>
      </c>
      <c r="J39" s="47" t="s">
        <v>74</v>
      </c>
      <c r="K39" s="47" t="s">
        <v>74</v>
      </c>
      <c r="L39" s="47" t="s">
        <v>74</v>
      </c>
      <c r="M39" s="47" t="s">
        <v>74</v>
      </c>
      <c r="N39" s="47" t="s">
        <v>74</v>
      </c>
      <c r="O39" s="47" t="s">
        <v>74</v>
      </c>
      <c r="P39" s="47" t="s">
        <v>74</v>
      </c>
      <c r="Q39" s="47" t="s">
        <v>74</v>
      </c>
      <c r="R39" s="47" t="s">
        <v>74</v>
      </c>
      <c r="S39" s="47" t="s">
        <v>74</v>
      </c>
      <c r="T39" s="47" t="s">
        <v>74</v>
      </c>
      <c r="U39" s="47" t="s">
        <v>74</v>
      </c>
      <c r="V39" s="47" t="s">
        <v>74</v>
      </c>
      <c r="W39" s="47" t="s">
        <v>74</v>
      </c>
      <c r="X39" s="47" t="s">
        <v>74</v>
      </c>
    </row>
    <row r="40">
      <c r="B40" s="47" t="s">
        <v>150</v>
      </c>
      <c r="C40" s="47" t="n">
        <v>210000</v>
      </c>
      <c r="D40" s="47" t="n">
        <v>230000</v>
      </c>
      <c r="E40" s="47" t="n">
        <v>250000</v>
      </c>
      <c r="F40" s="47" t="n">
        <v>250000</v>
      </c>
      <c r="G40" s="47" t="n">
        <v>250000</v>
      </c>
      <c r="H40" s="47" t="n">
        <v>250000</v>
      </c>
      <c r="I40" s="47" t="n">
        <v>240000</v>
      </c>
      <c r="J40" s="47" t="n">
        <v>240000</v>
      </c>
      <c r="K40" s="47" t="n">
        <v>240000</v>
      </c>
      <c r="L40" s="47" t="n">
        <v>230000</v>
      </c>
      <c r="M40" s="47" t="n">
        <v>240000</v>
      </c>
      <c r="N40" s="47" t="n">
        <v>240000</v>
      </c>
      <c r="O40" s="47" t="n">
        <v>230000</v>
      </c>
      <c r="P40" s="47" t="n">
        <v>220000</v>
      </c>
      <c r="Q40" s="47" t="n">
        <v>220000</v>
      </c>
      <c r="R40" s="47" t="n">
        <v>230000</v>
      </c>
      <c r="S40" s="47" t="n">
        <v>220000</v>
      </c>
      <c r="T40" s="47" t="n">
        <v>210000</v>
      </c>
      <c r="U40" s="47" t="n">
        <v>210000</v>
      </c>
      <c r="V40" s="47" t="n">
        <v>240000</v>
      </c>
      <c r="W40" s="47" t="n">
        <v>250000</v>
      </c>
      <c r="X40" s="47" t="n">
        <v>250000</v>
      </c>
    </row>
    <row r="41">
      <c r="B41" s="47" t="s">
        <v>151</v>
      </c>
      <c r="C41" s="47" t="n">
        <v>50000</v>
      </c>
      <c r="D41" s="47" t="n">
        <v>60000</v>
      </c>
      <c r="E41" s="47" t="n">
        <v>60000</v>
      </c>
      <c r="F41" s="47" t="n">
        <v>80000</v>
      </c>
      <c r="G41" s="47" t="n">
        <v>80000</v>
      </c>
      <c r="H41" s="47" t="n">
        <v>80000</v>
      </c>
      <c r="I41" s="47" t="n">
        <v>80000</v>
      </c>
      <c r="J41" s="47" t="n">
        <v>80000</v>
      </c>
      <c r="K41" s="47" t="n">
        <v>80000</v>
      </c>
      <c r="L41" s="47" t="n">
        <v>80000</v>
      </c>
      <c r="M41" s="47" t="n">
        <v>80000</v>
      </c>
      <c r="N41" s="47" t="n">
        <v>80000</v>
      </c>
      <c r="O41" s="47" t="n">
        <v>80000</v>
      </c>
      <c r="P41" s="47" t="n">
        <v>70000</v>
      </c>
      <c r="Q41" s="47" t="n">
        <v>90000</v>
      </c>
      <c r="R41" s="47" t="n">
        <v>80000</v>
      </c>
      <c r="S41" s="47" t="n">
        <v>90000</v>
      </c>
      <c r="T41" s="47" t="n">
        <v>100000</v>
      </c>
      <c r="U41" s="47" t="n">
        <v>110000</v>
      </c>
      <c r="V41" s="47" t="n">
        <v>110000</v>
      </c>
      <c r="W41" s="47" t="n">
        <v>90000</v>
      </c>
      <c r="X41" s="47" t="n">
        <v>100000</v>
      </c>
    </row>
    <row r="42">
      <c r="B42" s="47" t="s">
        <v>152</v>
      </c>
      <c r="C42" s="47" t="s">
        <v>74</v>
      </c>
      <c r="D42" s="47" t="s">
        <v>74</v>
      </c>
      <c r="E42" s="47" t="s">
        <v>74</v>
      </c>
      <c r="F42" s="47" t="s">
        <v>74</v>
      </c>
      <c r="G42" s="47" t="n">
        <v>60000</v>
      </c>
      <c r="H42" s="47" t="n">
        <v>50000</v>
      </c>
      <c r="I42" s="47" t="n">
        <v>50000</v>
      </c>
      <c r="J42" s="47" t="n">
        <v>50000</v>
      </c>
      <c r="K42" s="47" t="n">
        <v>50000</v>
      </c>
      <c r="L42" s="47" t="n">
        <v>60000</v>
      </c>
      <c r="M42" s="47" t="n">
        <v>60000</v>
      </c>
      <c r="N42" s="47" t="n">
        <v>60000</v>
      </c>
      <c r="O42" s="47" t="n">
        <v>50000</v>
      </c>
      <c r="P42" s="47" t="n">
        <v>50000</v>
      </c>
      <c r="Q42" s="47" t="n">
        <v>60000</v>
      </c>
      <c r="R42" s="47" t="n">
        <v>60000</v>
      </c>
      <c r="S42" s="47" t="n">
        <v>60000</v>
      </c>
      <c r="T42" s="47" t="n">
        <v>60000</v>
      </c>
      <c r="U42" s="47" t="n">
        <v>60000</v>
      </c>
      <c r="V42" s="47" t="n">
        <v>60000</v>
      </c>
      <c r="W42" s="47" t="n">
        <v>60000</v>
      </c>
      <c r="X42" s="47" t="n">
        <v>70000</v>
      </c>
    </row>
    <row r="43">
      <c r="B43" s="50" t="s">
        <v>153</v>
      </c>
      <c r="C43" s="50" t="n">
        <v>110000</v>
      </c>
      <c r="D43" s="50" t="n">
        <v>100000</v>
      </c>
      <c r="E43" s="50" t="n">
        <v>110000</v>
      </c>
      <c r="F43" s="50" t="n">
        <v>90000</v>
      </c>
      <c r="G43" s="50" t="n">
        <v>80000</v>
      </c>
      <c r="H43" s="50" t="n">
        <v>80000</v>
      </c>
      <c r="I43" s="50" t="n">
        <v>80000</v>
      </c>
      <c r="J43" s="50" t="n">
        <v>80000</v>
      </c>
      <c r="K43" s="50" t="n">
        <v>70000</v>
      </c>
      <c r="L43" s="50" t="n">
        <v>70000</v>
      </c>
      <c r="M43" s="50" t="n">
        <v>70000</v>
      </c>
      <c r="N43" s="50" t="n">
        <v>80000</v>
      </c>
      <c r="O43" s="50" t="n">
        <v>90000</v>
      </c>
      <c r="P43" s="50" t="n">
        <v>90000</v>
      </c>
      <c r="Q43" s="50" t="n">
        <v>100000</v>
      </c>
      <c r="R43" s="50" t="n">
        <v>100000</v>
      </c>
      <c r="S43" s="50" t="n">
        <v>100000</v>
      </c>
      <c r="T43" s="50" t="n">
        <v>80000</v>
      </c>
      <c r="U43" s="50" t="n">
        <v>80000</v>
      </c>
      <c r="V43" s="50" t="n">
        <v>70000</v>
      </c>
      <c r="W43" s="50" t="n">
        <v>60000</v>
      </c>
      <c r="X43" s="50" t="n">
        <v>50000</v>
      </c>
    </row>
    <row r="44">
      <c r="B44" s="8" t="s">
        <v>32</v>
      </c>
    </row>
    <row r="47">
      <c r="B47" s="1" t="s">
        <v>158</v>
      </c>
    </row>
    <row r="48">
      <c r="B48" s="5" t="s">
        <v>159</v>
      </c>
    </row>
    <row r="49">
      <c r="B49" s="7" t="s">
        <v>3</v>
      </c>
      <c r="C49" s="7" t="s">
        <v>6</v>
      </c>
      <c r="D49" s="7" t="s">
        <v>7</v>
      </c>
      <c r="E49" s="7" t="s">
        <v>8</v>
      </c>
      <c r="F49" s="7" t="s">
        <v>9</v>
      </c>
      <c r="G49" s="7" t="s">
        <v>10</v>
      </c>
      <c r="H49" s="7" t="s">
        <v>11</v>
      </c>
      <c r="I49" s="7" t="s">
        <v>12</v>
      </c>
      <c r="J49" s="7" t="s">
        <v>13</v>
      </c>
      <c r="K49" s="7" t="s">
        <v>14</v>
      </c>
      <c r="L49" s="7" t="s">
        <v>15</v>
      </c>
      <c r="M49" s="7" t="s">
        <v>16</v>
      </c>
      <c r="N49" s="7" t="s">
        <v>17</v>
      </c>
      <c r="O49" s="7" t="s">
        <v>18</v>
      </c>
      <c r="P49" s="7" t="s">
        <v>19</v>
      </c>
      <c r="Q49" s="7" t="s">
        <v>20</v>
      </c>
      <c r="R49" s="7" t="s">
        <v>21</v>
      </c>
      <c r="S49" s="7" t="s">
        <v>22</v>
      </c>
      <c r="T49" s="7" t="s">
        <v>23</v>
      </c>
      <c r="U49" s="7" t="s">
        <v>24</v>
      </c>
      <c r="V49" s="7" t="s">
        <v>25</v>
      </c>
      <c r="W49" s="7" t="s">
        <v>26</v>
      </c>
      <c r="X49" s="7" t="s">
        <v>27</v>
      </c>
    </row>
    <row r="50">
      <c r="B50" s="48" t="s">
        <v>104</v>
      </c>
      <c r="C50" s="48" t="n">
        <v>0.1330715</v>
      </c>
      <c r="D50" s="48" t="n">
        <v>0.1337289</v>
      </c>
      <c r="E50" s="48" t="n">
        <v>0.1413649</v>
      </c>
      <c r="F50" s="48" t="n">
        <v>0.1392284</v>
      </c>
      <c r="G50" s="48" t="n">
        <v>0.1437399</v>
      </c>
      <c r="H50" s="48" t="n">
        <v>0.1383599</v>
      </c>
      <c r="I50" s="48" t="n">
        <v>0.1380963</v>
      </c>
      <c r="J50" s="48" t="n">
        <v>0.1328799</v>
      </c>
      <c r="K50" s="48" t="n">
        <v>0.131337</v>
      </c>
      <c r="L50" s="48" t="n">
        <v>0.1330694</v>
      </c>
      <c r="M50" s="48" t="n">
        <v>0.1349999</v>
      </c>
      <c r="N50" s="48" t="n">
        <v>0.1405921</v>
      </c>
      <c r="O50" s="48" t="n">
        <v>0.137271</v>
      </c>
      <c r="P50" s="48" t="n">
        <v>0.1292189</v>
      </c>
      <c r="Q50" s="48" t="n">
        <v>0.1333762</v>
      </c>
      <c r="R50" s="48" t="n">
        <v>0.1361966</v>
      </c>
      <c r="S50" s="48" t="n">
        <v>0.1420938</v>
      </c>
      <c r="T50" s="48" t="n">
        <v>0.1384267</v>
      </c>
      <c r="U50" s="48" t="n">
        <v>0.1411248</v>
      </c>
      <c r="V50" s="48" t="n">
        <v>0.1466124</v>
      </c>
      <c r="W50" s="48" t="n">
        <v>0.1449815</v>
      </c>
      <c r="X50" s="48" t="n">
        <v>0.1471384</v>
      </c>
    </row>
    <row r="51">
      <c r="B51" s="49" t="s">
        <v>147</v>
      </c>
      <c r="C51" s="49" t="n">
        <v>0.0262665</v>
      </c>
      <c r="D51" s="49" t="n">
        <v>0.0249963</v>
      </c>
      <c r="E51" s="49" t="n">
        <v>0.0271989</v>
      </c>
      <c r="F51" s="49" t="n">
        <v>0.0252759</v>
      </c>
      <c r="G51" s="49" t="n">
        <v>0.0331439</v>
      </c>
      <c r="H51" s="49" t="n">
        <v>0.0316201</v>
      </c>
      <c r="I51" s="49" t="n">
        <v>0.030473</v>
      </c>
      <c r="J51" s="49" t="n">
        <v>0.0242876</v>
      </c>
      <c r="K51" s="49" t="n">
        <v>0.0228472</v>
      </c>
      <c r="L51" s="49" t="n">
        <v>0.02433</v>
      </c>
      <c r="M51" s="49" t="n">
        <v>0.0240794</v>
      </c>
      <c r="N51" s="49" t="n">
        <v>0.027924</v>
      </c>
      <c r="O51" s="49" t="n">
        <v>0.0269085</v>
      </c>
      <c r="P51" s="49" t="n">
        <v>0.0287674</v>
      </c>
      <c r="Q51" s="49" t="n">
        <v>0.0277957</v>
      </c>
      <c r="R51" s="49" t="n">
        <v>0.0320829</v>
      </c>
      <c r="S51" s="49" t="n">
        <v>0.0327582</v>
      </c>
      <c r="T51" s="49" t="n">
        <v>0.03236</v>
      </c>
      <c r="U51" s="49" t="n">
        <v>0.0322753</v>
      </c>
      <c r="V51" s="49" t="n">
        <v>0.030116</v>
      </c>
      <c r="W51" s="49" t="n">
        <v>0.0307344</v>
      </c>
      <c r="X51" s="49" t="n">
        <v>0.0263182</v>
      </c>
    </row>
    <row r="52">
      <c r="B52" s="49" t="s">
        <v>148</v>
      </c>
      <c r="C52" s="49" t="n">
        <v>0.1127144</v>
      </c>
      <c r="D52" s="49" t="n">
        <v>0.1120321</v>
      </c>
      <c r="E52" s="49" t="n">
        <v>0.1178884</v>
      </c>
      <c r="F52" s="49" t="n">
        <v>0.0846424</v>
      </c>
      <c r="G52" s="49" t="n">
        <v>0.0849248</v>
      </c>
      <c r="H52" s="49" t="n">
        <v>0.0776887</v>
      </c>
      <c r="I52" s="49" t="n">
        <v>0.0930179</v>
      </c>
      <c r="J52" s="49" t="n">
        <v>0.1027119</v>
      </c>
      <c r="K52" s="49" t="n">
        <v>0.1178128</v>
      </c>
      <c r="L52" s="49" t="n">
        <v>0.11768</v>
      </c>
      <c r="M52" s="49" t="n">
        <v>0.1132249</v>
      </c>
      <c r="N52" s="49" t="n">
        <v>0.1053797</v>
      </c>
      <c r="O52" s="49" t="n">
        <v>0.1162512</v>
      </c>
      <c r="P52" s="49" t="n">
        <v>0.0947121</v>
      </c>
      <c r="Q52" s="49" t="n">
        <v>0.0877599</v>
      </c>
      <c r="R52" s="49" t="n">
        <v>0.0757144</v>
      </c>
      <c r="S52" s="49" t="n">
        <v>0.0964342</v>
      </c>
      <c r="T52" s="49" t="n">
        <v>0.1204675</v>
      </c>
      <c r="U52" s="49" t="n">
        <v>0.1477334</v>
      </c>
      <c r="V52" s="49" t="n">
        <v>0.1694274</v>
      </c>
      <c r="W52" s="49" t="n">
        <v>0.1685594</v>
      </c>
      <c r="X52" s="49" t="n">
        <v>0.1677773</v>
      </c>
    </row>
    <row r="53">
      <c r="B53" s="49" t="s">
        <v>149</v>
      </c>
      <c r="C53" s="49" t="n">
        <v>0.022868</v>
      </c>
      <c r="D53" s="49" t="n">
        <v>0.0169079</v>
      </c>
      <c r="E53" s="49" t="n">
        <v>0.0166013</v>
      </c>
      <c r="F53" s="49" t="n">
        <v>0.0208573</v>
      </c>
      <c r="G53" s="49" t="n">
        <v>0.0193946</v>
      </c>
      <c r="H53" s="49" t="n">
        <v>0.0194565</v>
      </c>
      <c r="I53" s="49" t="n">
        <v>0.020262</v>
      </c>
      <c r="J53" s="49" t="n">
        <v>0.0243218</v>
      </c>
      <c r="K53" s="49" t="n">
        <v>0.0243556</v>
      </c>
      <c r="L53" s="49" t="n">
        <v>0.0200507</v>
      </c>
      <c r="M53" s="49" t="n">
        <v>0.0221256</v>
      </c>
      <c r="N53" s="49" t="n">
        <v>0.0209039</v>
      </c>
      <c r="O53" s="49" t="n">
        <v>0.0187457</v>
      </c>
      <c r="P53" s="49" t="n">
        <v>0.018886</v>
      </c>
      <c r="Q53" s="49" t="n">
        <v>0.0259064</v>
      </c>
      <c r="R53" s="49" t="n">
        <v>0.0344576</v>
      </c>
      <c r="S53" s="49" t="n">
        <v>0.0265973</v>
      </c>
      <c r="T53" s="49" t="n">
        <v>0.0315557</v>
      </c>
      <c r="U53" s="49" t="n">
        <v>0.0311683</v>
      </c>
      <c r="V53" s="49" t="n">
        <v>0.0399554</v>
      </c>
      <c r="W53" s="49" t="n">
        <v>0.035186</v>
      </c>
      <c r="X53" s="49" t="n">
        <v>0.0358394</v>
      </c>
    </row>
    <row r="54">
      <c r="B54" s="49" t="s">
        <v>150</v>
      </c>
      <c r="C54" s="49" t="n">
        <v>0.3416819</v>
      </c>
      <c r="D54" s="49" t="n">
        <v>0.3456497</v>
      </c>
      <c r="E54" s="49" t="n">
        <v>0.3601378</v>
      </c>
      <c r="F54" s="49" t="n">
        <v>0.3816449</v>
      </c>
      <c r="G54" s="49" t="n">
        <v>0.4115294</v>
      </c>
      <c r="H54" s="49" t="n">
        <v>0.4098062</v>
      </c>
      <c r="I54" s="49" t="n">
        <v>0.3950105</v>
      </c>
      <c r="J54" s="49" t="n">
        <v>0.3770174</v>
      </c>
      <c r="K54" s="49" t="n">
        <v>0.385939</v>
      </c>
      <c r="L54" s="49" t="n">
        <v>0.4061561</v>
      </c>
      <c r="M54" s="49" t="n">
        <v>0.4346886</v>
      </c>
      <c r="N54" s="49" t="n">
        <v>0.4281983</v>
      </c>
      <c r="O54" s="49" t="n">
        <v>0.4014706</v>
      </c>
      <c r="P54" s="49" t="n">
        <v>0.3568223</v>
      </c>
      <c r="Q54" s="49" t="n">
        <v>0.3459215</v>
      </c>
      <c r="R54" s="49" t="n">
        <v>0.3442166</v>
      </c>
      <c r="S54" s="49" t="n">
        <v>0.3492096</v>
      </c>
      <c r="T54" s="49" t="n">
        <v>0.3424508</v>
      </c>
      <c r="U54" s="49" t="n">
        <v>0.3463659</v>
      </c>
      <c r="V54" s="49" t="n">
        <v>0.3555494</v>
      </c>
      <c r="W54" s="49" t="n">
        <v>0.369212</v>
      </c>
      <c r="X54" s="49" t="n">
        <v>0.3816931</v>
      </c>
    </row>
    <row r="55">
      <c r="B55" s="49" t="s">
        <v>151</v>
      </c>
      <c r="C55" s="49" t="n">
        <v>0.182489</v>
      </c>
      <c r="D55" s="49" t="n">
        <v>0.1832586</v>
      </c>
      <c r="E55" s="49" t="n">
        <v>0.1864357</v>
      </c>
      <c r="F55" s="49" t="n">
        <v>0.211516</v>
      </c>
      <c r="G55" s="49" t="n">
        <v>0.2098721</v>
      </c>
      <c r="H55" s="49" t="n">
        <v>0.2226174</v>
      </c>
      <c r="I55" s="49" t="n">
        <v>0.2167686</v>
      </c>
      <c r="J55" s="49" t="n">
        <v>0.2085318</v>
      </c>
      <c r="K55" s="49" t="n">
        <v>0.1936999</v>
      </c>
      <c r="L55" s="49" t="n">
        <v>0.1944913</v>
      </c>
      <c r="M55" s="49" t="n">
        <v>0.1931043</v>
      </c>
      <c r="N55" s="49" t="n">
        <v>0.206602</v>
      </c>
      <c r="O55" s="49" t="n">
        <v>0.1981576</v>
      </c>
      <c r="P55" s="49" t="n">
        <v>0.1836913</v>
      </c>
      <c r="Q55" s="49" t="n">
        <v>0.2026591</v>
      </c>
      <c r="R55" s="49" t="n">
        <v>0.1929189</v>
      </c>
      <c r="S55" s="49" t="n">
        <v>0.2244661</v>
      </c>
      <c r="T55" s="49" t="n">
        <v>0.2278539</v>
      </c>
      <c r="U55" s="49" t="n">
        <v>0.2398085</v>
      </c>
      <c r="V55" s="49" t="n">
        <v>0.2284268</v>
      </c>
      <c r="W55" s="49" t="n">
        <v>0.1989362</v>
      </c>
      <c r="X55" s="49" t="n">
        <v>0.2204156</v>
      </c>
    </row>
    <row r="56">
      <c r="B56" s="49" t="s">
        <v>152</v>
      </c>
      <c r="C56" s="49" t="n">
        <v>0.14663</v>
      </c>
      <c r="D56" s="49" t="n">
        <v>0.1662642</v>
      </c>
      <c r="E56" s="49" t="n">
        <v>0.1749842</v>
      </c>
      <c r="F56" s="49" t="n">
        <v>0.1583375</v>
      </c>
      <c r="G56" s="49" t="n">
        <v>0.1592064</v>
      </c>
      <c r="H56" s="49" t="n">
        <v>0.1423791</v>
      </c>
      <c r="I56" s="49" t="n">
        <v>0.1384433</v>
      </c>
      <c r="J56" s="49" t="n">
        <v>0.1438677</v>
      </c>
      <c r="K56" s="49" t="n">
        <v>0.1405683</v>
      </c>
      <c r="L56" s="49" t="n">
        <v>0.1524842</v>
      </c>
      <c r="M56" s="49" t="n">
        <v>0.145384</v>
      </c>
      <c r="N56" s="49" t="n">
        <v>0.1513767</v>
      </c>
      <c r="O56" s="49" t="n">
        <v>0.1463419</v>
      </c>
      <c r="P56" s="49" t="n">
        <v>0.1421828</v>
      </c>
      <c r="Q56" s="49" t="n">
        <v>0.1517619</v>
      </c>
      <c r="R56" s="49" t="n">
        <v>0.1539248</v>
      </c>
      <c r="S56" s="49" t="n">
        <v>0.1582592</v>
      </c>
      <c r="T56" s="49" t="n">
        <v>0.155854</v>
      </c>
      <c r="U56" s="49" t="n">
        <v>0.1439689</v>
      </c>
      <c r="V56" s="49" t="n">
        <v>0.1489739</v>
      </c>
      <c r="W56" s="49" t="n">
        <v>0.159799</v>
      </c>
      <c r="X56" s="49" t="n">
        <v>0.1752757</v>
      </c>
    </row>
    <row r="57">
      <c r="B57" s="48" t="s">
        <v>153</v>
      </c>
      <c r="C57" s="48" t="n">
        <v>0.5822507</v>
      </c>
      <c r="D57" s="48" t="n">
        <v>0.56949</v>
      </c>
      <c r="E57" s="48" t="n">
        <v>0.5803259</v>
      </c>
      <c r="F57" s="48" t="n">
        <v>0.5823477</v>
      </c>
      <c r="G57" s="48" t="n">
        <v>0.6070491</v>
      </c>
      <c r="H57" s="48" t="n">
        <v>0.6053425</v>
      </c>
      <c r="I57" s="48" t="n">
        <v>0.6414163</v>
      </c>
      <c r="J57" s="48" t="n">
        <v>0.6345277</v>
      </c>
      <c r="K57" s="48" t="n">
        <v>0.6011709</v>
      </c>
      <c r="L57" s="48" t="n">
        <v>0.5424351</v>
      </c>
      <c r="M57" s="48" t="n">
        <v>0.5395771</v>
      </c>
      <c r="N57" s="48" t="n">
        <v>0.5815072</v>
      </c>
      <c r="O57" s="48" t="n">
        <v>0.5853423</v>
      </c>
      <c r="P57" s="48" t="n">
        <v>0.545464</v>
      </c>
      <c r="Q57" s="48" t="n">
        <v>0.5681872</v>
      </c>
      <c r="R57" s="48" t="n">
        <v>0.6130114</v>
      </c>
      <c r="S57" s="48" t="n">
        <v>0.6593082</v>
      </c>
      <c r="T57" s="48" t="n">
        <v>0.6474491</v>
      </c>
      <c r="U57" s="48" t="n">
        <v>0.66242</v>
      </c>
      <c r="V57" s="48" t="n">
        <v>0.7032976</v>
      </c>
      <c r="W57" s="48" t="n">
        <v>0.6560387</v>
      </c>
      <c r="X57" s="48" t="n">
        <v>0.6314779</v>
      </c>
    </row>
    <row r="58">
      <c r="B58" s="8" t="s">
        <v>32</v>
      </c>
    </row>
    <row r="61">
      <c r="B61" s="1" t="s">
        <v>160</v>
      </c>
    </row>
    <row r="62">
      <c r="B62" s="5" t="s">
        <v>161</v>
      </c>
    </row>
    <row r="63">
      <c r="B63" s="7" t="s">
        <v>3</v>
      </c>
      <c r="C63" s="7" t="s">
        <v>6</v>
      </c>
      <c r="D63" s="7" t="s">
        <v>7</v>
      </c>
      <c r="E63" s="7" t="s">
        <v>8</v>
      </c>
      <c r="F63" s="7" t="s">
        <v>9</v>
      </c>
      <c r="G63" s="7" t="s">
        <v>10</v>
      </c>
      <c r="H63" s="7" t="s">
        <v>11</v>
      </c>
      <c r="I63" s="7" t="s">
        <v>12</v>
      </c>
      <c r="J63" s="7" t="s">
        <v>13</v>
      </c>
      <c r="K63" s="7" t="s">
        <v>14</v>
      </c>
      <c r="L63" s="7" t="s">
        <v>15</v>
      </c>
      <c r="M63" s="7" t="s">
        <v>16</v>
      </c>
      <c r="N63" s="7" t="s">
        <v>17</v>
      </c>
      <c r="O63" s="7" t="s">
        <v>18</v>
      </c>
      <c r="P63" s="7" t="s">
        <v>19</v>
      </c>
      <c r="Q63" s="7" t="s">
        <v>20</v>
      </c>
      <c r="R63" s="7" t="s">
        <v>21</v>
      </c>
      <c r="S63" s="7" t="s">
        <v>22</v>
      </c>
      <c r="T63" s="7" t="s">
        <v>23</v>
      </c>
      <c r="U63" s="7" t="s">
        <v>24</v>
      </c>
      <c r="V63" s="7" t="s">
        <v>25</v>
      </c>
      <c r="W63" s="7" t="s">
        <v>26</v>
      </c>
      <c r="X63" s="7" t="s">
        <v>27</v>
      </c>
    </row>
    <row r="64">
      <c r="B64" s="48" t="s">
        <v>104</v>
      </c>
      <c r="C64" s="48" t="n">
        <v>1</v>
      </c>
      <c r="D64" s="48" t="n">
        <v>1</v>
      </c>
      <c r="E64" s="48" t="n">
        <v>1</v>
      </c>
      <c r="F64" s="48" t="n">
        <v>1</v>
      </c>
      <c r="G64" s="48" t="n">
        <v>1</v>
      </c>
      <c r="H64" s="48" t="n">
        <v>1</v>
      </c>
      <c r="I64" s="48" t="n">
        <v>1</v>
      </c>
      <c r="J64" s="48" t="n">
        <v>1</v>
      </c>
      <c r="K64" s="48" t="n">
        <v>1</v>
      </c>
      <c r="L64" s="48" t="n">
        <v>1</v>
      </c>
      <c r="M64" s="48" t="n">
        <v>1</v>
      </c>
      <c r="N64" s="48" t="n">
        <v>1</v>
      </c>
      <c r="O64" s="48" t="n">
        <v>1</v>
      </c>
      <c r="P64" s="48" t="n">
        <v>1</v>
      </c>
      <c r="Q64" s="48" t="n">
        <v>1</v>
      </c>
      <c r="R64" s="48" t="n">
        <v>1</v>
      </c>
      <c r="S64" s="48" t="n">
        <v>1</v>
      </c>
      <c r="T64" s="48" t="n">
        <v>1</v>
      </c>
      <c r="U64" s="48" t="n">
        <v>1</v>
      </c>
      <c r="V64" s="48" t="n">
        <v>1</v>
      </c>
      <c r="W64" s="48" t="n">
        <v>1</v>
      </c>
      <c r="X64" s="48" t="n">
        <v>1</v>
      </c>
    </row>
    <row r="65">
      <c r="B65" s="49" t="s">
        <v>147</v>
      </c>
      <c r="C65" s="49" t="n">
        <v>0.0718813</v>
      </c>
      <c r="D65" s="49" t="n">
        <v>0.0686215</v>
      </c>
      <c r="E65" s="49" t="n">
        <v>0.0698618</v>
      </c>
      <c r="F65" s="49" t="n">
        <v>0.0677934</v>
      </c>
      <c r="G65" s="49" t="n">
        <v>0.0860817</v>
      </c>
      <c r="H65" s="49" t="n">
        <v>0.086819</v>
      </c>
      <c r="I65" s="49" t="n">
        <v>0.0834968</v>
      </c>
      <c r="J65" s="49" t="n">
        <v>0.0710253</v>
      </c>
      <c r="K65" s="49" t="n">
        <v>0.0682078</v>
      </c>
      <c r="L65" s="49" t="n">
        <v>0.070921</v>
      </c>
      <c r="M65" s="49" t="n">
        <v>0.0703817</v>
      </c>
      <c r="N65" s="49" t="n">
        <v>0.0773414</v>
      </c>
      <c r="O65" s="49" t="n">
        <v>0.0757691</v>
      </c>
      <c r="P65" s="49" t="n">
        <v>0.0852543</v>
      </c>
      <c r="Q65" s="49" t="n">
        <v>0.0788443</v>
      </c>
      <c r="R65" s="49" t="n">
        <v>0.0900457</v>
      </c>
      <c r="S65" s="49" t="n">
        <v>0.0885575</v>
      </c>
      <c r="T65" s="49" t="n">
        <v>0.0915408</v>
      </c>
      <c r="U65" s="49" t="n">
        <v>0.0879616</v>
      </c>
      <c r="V65" s="49" t="n">
        <v>0.0779319</v>
      </c>
      <c r="W65" s="49" t="n">
        <v>0.0793463</v>
      </c>
      <c r="X65" s="49" t="n">
        <v>0.0674923</v>
      </c>
    </row>
    <row r="66">
      <c r="B66" s="49" t="s">
        <v>148</v>
      </c>
      <c r="C66" s="49" t="n">
        <v>0.1016712</v>
      </c>
      <c r="D66" s="49" t="n">
        <v>0.0968233</v>
      </c>
      <c r="E66" s="49" t="n">
        <v>0.0956503</v>
      </c>
      <c r="F66" s="49" t="n">
        <v>0.0697889</v>
      </c>
      <c r="G66" s="49" t="n">
        <v>0.0668307</v>
      </c>
      <c r="H66" s="49" t="n">
        <v>0.0598562</v>
      </c>
      <c r="I66" s="49" t="n">
        <v>0.07201</v>
      </c>
      <c r="J66" s="49" t="n">
        <v>0.0800782</v>
      </c>
      <c r="K66" s="49" t="n">
        <v>0.0918644</v>
      </c>
      <c r="L66" s="49" t="n">
        <v>0.092325</v>
      </c>
      <c r="M66" s="49" t="n">
        <v>0.0898706</v>
      </c>
      <c r="N66" s="49" t="n">
        <v>0.0821143</v>
      </c>
      <c r="O66" s="49" t="n">
        <v>0.0931655</v>
      </c>
      <c r="P66" s="49" t="n">
        <v>0.0782624</v>
      </c>
      <c r="Q66" s="49" t="n">
        <v>0.069747</v>
      </c>
      <c r="R66" s="49" t="n">
        <v>0.0586209</v>
      </c>
      <c r="S66" s="49" t="n">
        <v>0.0680156</v>
      </c>
      <c r="T66" s="49" t="n">
        <v>0.0852888</v>
      </c>
      <c r="U66" s="49" t="n">
        <v>0.0987415</v>
      </c>
      <c r="V66" s="49" t="n">
        <v>0.1113894</v>
      </c>
      <c r="W66" s="49" t="n">
        <v>0.1125087</v>
      </c>
      <c r="X66" s="49" t="n">
        <v>0.1113848</v>
      </c>
    </row>
    <row r="67">
      <c r="B67" s="49" t="s">
        <v>149</v>
      </c>
      <c r="C67" s="49" t="n">
        <v>0.0268151</v>
      </c>
      <c r="D67" s="49" t="n">
        <v>0.0194481</v>
      </c>
      <c r="E67" s="49" t="n">
        <v>0.0173893</v>
      </c>
      <c r="F67" s="49" t="n">
        <v>0.0217665</v>
      </c>
      <c r="G67" s="49" t="n">
        <v>0.0199657</v>
      </c>
      <c r="H67" s="49" t="n">
        <v>0.0209687</v>
      </c>
      <c r="I67" s="49" t="n">
        <v>0.021795</v>
      </c>
      <c r="J67" s="49" t="n">
        <v>0.0267952</v>
      </c>
      <c r="K67" s="49" t="n">
        <v>0.0269903</v>
      </c>
      <c r="L67" s="49" t="n">
        <v>0.022029</v>
      </c>
      <c r="M67" s="49" t="n">
        <v>0.0229595</v>
      </c>
      <c r="N67" s="49" t="n">
        <v>0.0203327</v>
      </c>
      <c r="O67" s="49" t="n">
        <v>0.0188081</v>
      </c>
      <c r="P67" s="49" t="n">
        <v>0.0211952</v>
      </c>
      <c r="Q67" s="49" t="n">
        <v>0.0279999</v>
      </c>
      <c r="R67" s="49" t="n">
        <v>0.0354056</v>
      </c>
      <c r="S67" s="49" t="n">
        <v>0.0254438</v>
      </c>
      <c r="T67" s="49" t="n">
        <v>0.0304585</v>
      </c>
      <c r="U67" s="49" t="n">
        <v>0.031867</v>
      </c>
      <c r="V67" s="49" t="n">
        <v>0.0397494</v>
      </c>
      <c r="W67" s="49" t="n">
        <v>0.0370034</v>
      </c>
      <c r="X67" s="49" t="n">
        <v>0.0349334</v>
      </c>
    </row>
    <row r="68">
      <c r="B68" s="49" t="s">
        <v>150</v>
      </c>
      <c r="C68" s="49" t="n">
        <v>0.3691351</v>
      </c>
      <c r="D68" s="49" t="n">
        <v>0.3939895</v>
      </c>
      <c r="E68" s="49" t="n">
        <v>0.4057175</v>
      </c>
      <c r="F68" s="49" t="n">
        <v>0.4416898</v>
      </c>
      <c r="G68" s="49" t="n">
        <v>0.4407953</v>
      </c>
      <c r="H68" s="49" t="n">
        <v>0.4451309</v>
      </c>
      <c r="I68" s="49" t="n">
        <v>0.4257872</v>
      </c>
      <c r="J68" s="49" t="n">
        <v>0.4226525</v>
      </c>
      <c r="K68" s="49" t="n">
        <v>0.4301705</v>
      </c>
      <c r="L68" s="49" t="n">
        <v>0.4378968</v>
      </c>
      <c r="M68" s="49" t="n">
        <v>0.4575865</v>
      </c>
      <c r="N68" s="49" t="n">
        <v>0.4402875</v>
      </c>
      <c r="O68" s="49" t="n">
        <v>0.4182263</v>
      </c>
      <c r="P68" s="49" t="n">
        <v>0.4148576</v>
      </c>
      <c r="Q68" s="49" t="n">
        <v>0.3958354</v>
      </c>
      <c r="R68" s="49" t="n">
        <v>0.3848939</v>
      </c>
      <c r="S68" s="49" t="n">
        <v>0.3552605</v>
      </c>
      <c r="T68" s="49" t="n">
        <v>0.3520013</v>
      </c>
      <c r="U68" s="49" t="n">
        <v>0.3616294</v>
      </c>
      <c r="V68" s="49" t="n">
        <v>0.3828828</v>
      </c>
      <c r="W68" s="49" t="n">
        <v>0.4139156</v>
      </c>
      <c r="X68" s="49" t="n">
        <v>0.4220605</v>
      </c>
    </row>
    <row r="69">
      <c r="B69" s="49" t="s">
        <v>151</v>
      </c>
      <c r="C69" s="49" t="n">
        <v>0.0922616</v>
      </c>
      <c r="D69" s="49" t="n">
        <v>0.1035627</v>
      </c>
      <c r="E69" s="49" t="n">
        <v>0.1004363</v>
      </c>
      <c r="F69" s="49" t="n">
        <v>0.1210406</v>
      </c>
      <c r="G69" s="49" t="n">
        <v>0.116136</v>
      </c>
      <c r="H69" s="49" t="n">
        <v>0.1361815</v>
      </c>
      <c r="I69" s="49" t="n">
        <v>0.1344925</v>
      </c>
      <c r="J69" s="49" t="n">
        <v>0.1374515</v>
      </c>
      <c r="K69" s="49" t="n">
        <v>0.1292301</v>
      </c>
      <c r="L69" s="49" t="n">
        <v>0.1261377</v>
      </c>
      <c r="M69" s="49" t="n">
        <v>0.1196041</v>
      </c>
      <c r="N69" s="49" t="n">
        <v>0.1221409</v>
      </c>
      <c r="O69" s="49" t="n">
        <v>0.1261936</v>
      </c>
      <c r="P69" s="49" t="n">
        <v>0.1234105</v>
      </c>
      <c r="Q69" s="49" t="n">
        <v>0.1440364</v>
      </c>
      <c r="R69" s="49" t="n">
        <v>0.1312181</v>
      </c>
      <c r="S69" s="49" t="n">
        <v>0.1558489</v>
      </c>
      <c r="T69" s="49" t="n">
        <v>0.161822</v>
      </c>
      <c r="U69" s="49" t="n">
        <v>0.1688121</v>
      </c>
      <c r="V69" s="49" t="n">
        <v>0.1547232</v>
      </c>
      <c r="W69" s="49" t="n">
        <v>0.1315612</v>
      </c>
      <c r="X69" s="49" t="n">
        <v>0.1545534</v>
      </c>
    </row>
    <row r="70">
      <c r="B70" s="49" t="s">
        <v>152</v>
      </c>
      <c r="C70" s="49" t="n">
        <v>0.1001192</v>
      </c>
      <c r="D70" s="49" t="n">
        <v>0.1055583</v>
      </c>
      <c r="E70" s="49" t="n">
        <v>0.1078973</v>
      </c>
      <c r="F70" s="49" t="n">
        <v>0.096915</v>
      </c>
      <c r="G70" s="49" t="n">
        <v>0.1040333</v>
      </c>
      <c r="H70" s="49" t="n">
        <v>0.0945082</v>
      </c>
      <c r="I70" s="49" t="n">
        <v>0.0908107</v>
      </c>
      <c r="J70" s="49" t="n">
        <v>0.0957577</v>
      </c>
      <c r="K70" s="49" t="n">
        <v>0.0971617</v>
      </c>
      <c r="L70" s="49" t="n">
        <v>0.1106648</v>
      </c>
      <c r="M70" s="49" t="n">
        <v>0.1045501</v>
      </c>
      <c r="N70" s="49" t="n">
        <v>0.1061583</v>
      </c>
      <c r="O70" s="49" t="n">
        <v>0.0944839</v>
      </c>
      <c r="P70" s="49" t="n">
        <v>0.09667</v>
      </c>
      <c r="Q70" s="49" t="n">
        <v>0.0966956</v>
      </c>
      <c r="R70" s="49" t="n">
        <v>0.1050406</v>
      </c>
      <c r="S70" s="49" t="n">
        <v>0.1119086</v>
      </c>
      <c r="T70" s="49" t="n">
        <v>0.1153986</v>
      </c>
      <c r="U70" s="49" t="n">
        <v>0.1025825</v>
      </c>
      <c r="V70" s="49" t="n">
        <v>0.0962089</v>
      </c>
      <c r="W70" s="49" t="n">
        <v>0.1039366</v>
      </c>
      <c r="X70" s="49" t="n">
        <v>0.1155952</v>
      </c>
    </row>
    <row r="71">
      <c r="B71" s="48" t="s">
        <v>153</v>
      </c>
      <c r="C71" s="48" t="n">
        <v>0.2381165</v>
      </c>
      <c r="D71" s="48" t="n">
        <v>0.2119966</v>
      </c>
      <c r="E71" s="48" t="n">
        <v>0.2030475</v>
      </c>
      <c r="F71" s="48" t="n">
        <v>0.1810059</v>
      </c>
      <c r="G71" s="48" t="n">
        <v>0.1661573</v>
      </c>
      <c r="H71" s="48" t="n">
        <v>0.1565356</v>
      </c>
      <c r="I71" s="48" t="n">
        <v>0.1716078</v>
      </c>
      <c r="J71" s="48" t="n">
        <v>0.1662396</v>
      </c>
      <c r="K71" s="48" t="n">
        <v>0.1563751</v>
      </c>
      <c r="L71" s="48" t="n">
        <v>0.1400258</v>
      </c>
      <c r="M71" s="48" t="n">
        <v>0.1350476</v>
      </c>
      <c r="N71" s="48" t="n">
        <v>0.1516248</v>
      </c>
      <c r="O71" s="48" t="n">
        <v>0.1733536</v>
      </c>
      <c r="P71" s="48" t="n">
        <v>0.1803501</v>
      </c>
      <c r="Q71" s="48" t="n">
        <v>0.1868414</v>
      </c>
      <c r="R71" s="48" t="n">
        <v>0.1947751</v>
      </c>
      <c r="S71" s="48" t="n">
        <v>0.1949652</v>
      </c>
      <c r="T71" s="48" t="n">
        <v>0.1634899</v>
      </c>
      <c r="U71" s="48" t="n">
        <v>0.1484059</v>
      </c>
      <c r="V71" s="48" t="n">
        <v>0.1371146</v>
      </c>
      <c r="W71" s="48" t="n">
        <v>0.1217283</v>
      </c>
      <c r="X71" s="48" t="n">
        <v>0.0939804</v>
      </c>
    </row>
    <row r="72">
      <c r="B72" s="8" t="s">
        <v>32</v>
      </c>
    </row>
    <row r="75">
      <c r="B75" s="1" t="s">
        <v>162</v>
      </c>
    </row>
    <row r="76">
      <c r="B76" s="5" t="s">
        <v>163</v>
      </c>
    </row>
    <row r="77">
      <c r="B77" s="7" t="s">
        <v>3</v>
      </c>
      <c r="C77" s="7" t="s">
        <v>6</v>
      </c>
      <c r="D77" s="7" t="s">
        <v>7</v>
      </c>
      <c r="E77" s="7" t="s">
        <v>8</v>
      </c>
      <c r="F77" s="7" t="s">
        <v>9</v>
      </c>
      <c r="G77" s="7" t="s">
        <v>10</v>
      </c>
      <c r="H77" s="7" t="s">
        <v>11</v>
      </c>
      <c r="I77" s="7" t="s">
        <v>12</v>
      </c>
      <c r="J77" s="7" t="s">
        <v>13</v>
      </c>
      <c r="K77" s="7" t="s">
        <v>14</v>
      </c>
      <c r="L77" s="7" t="s">
        <v>15</v>
      </c>
      <c r="M77" s="7" t="s">
        <v>16</v>
      </c>
      <c r="N77" s="7" t="s">
        <v>17</v>
      </c>
      <c r="O77" s="7" t="s">
        <v>18</v>
      </c>
      <c r="P77" s="7" t="s">
        <v>19</v>
      </c>
      <c r="Q77" s="7" t="s">
        <v>20</v>
      </c>
      <c r="R77" s="7" t="s">
        <v>21</v>
      </c>
      <c r="S77" s="7" t="s">
        <v>22</v>
      </c>
      <c r="T77" s="7" t="s">
        <v>23</v>
      </c>
      <c r="U77" s="7" t="s">
        <v>24</v>
      </c>
      <c r="V77" s="7" t="s">
        <v>25</v>
      </c>
      <c r="W77" s="7" t="s">
        <v>26</v>
      </c>
      <c r="X77" s="7" t="s">
        <v>27</v>
      </c>
    </row>
    <row r="78">
      <c r="B78" s="50" t="s">
        <v>104</v>
      </c>
      <c r="C78" s="50" t="n">
        <v>400000</v>
      </c>
      <c r="D78" s="50" t="n">
        <v>400000</v>
      </c>
      <c r="E78" s="50" t="n">
        <v>430000</v>
      </c>
      <c r="F78" s="50" t="n">
        <v>420000</v>
      </c>
      <c r="G78" s="50" t="n">
        <v>430000</v>
      </c>
      <c r="H78" s="50" t="n">
        <v>420000</v>
      </c>
      <c r="I78" s="50" t="n">
        <v>420000</v>
      </c>
      <c r="J78" s="50" t="n">
        <v>410000</v>
      </c>
      <c r="K78" s="50" t="n">
        <v>400000</v>
      </c>
      <c r="L78" s="50" t="n">
        <v>410000</v>
      </c>
      <c r="M78" s="50" t="n">
        <v>420000</v>
      </c>
      <c r="N78" s="50" t="n">
        <v>440000</v>
      </c>
      <c r="O78" s="50" t="n">
        <v>430000</v>
      </c>
      <c r="P78" s="50" t="n">
        <v>410000</v>
      </c>
      <c r="Q78" s="50" t="n">
        <v>420000</v>
      </c>
      <c r="R78" s="50" t="n">
        <v>440000</v>
      </c>
      <c r="S78" s="50" t="n">
        <v>460000</v>
      </c>
      <c r="T78" s="50" t="n">
        <v>450000</v>
      </c>
      <c r="U78" s="50" t="n">
        <v>460000</v>
      </c>
      <c r="V78" s="50" t="n">
        <v>480000</v>
      </c>
      <c r="W78" s="50" t="n">
        <v>480000</v>
      </c>
      <c r="X78" s="50" t="n">
        <v>490000</v>
      </c>
    </row>
    <row r="79">
      <c r="B79" s="47" t="s">
        <v>147</v>
      </c>
      <c r="C79" s="47" t="s">
        <v>74</v>
      </c>
      <c r="D79" s="47" t="s">
        <v>74</v>
      </c>
      <c r="E79" s="47" t="s">
        <v>74</v>
      </c>
      <c r="F79" s="47" t="s">
        <v>74</v>
      </c>
      <c r="G79" s="47" t="n">
        <v>40000</v>
      </c>
      <c r="H79" s="47" t="n">
        <v>40000</v>
      </c>
      <c r="I79" s="47" t="n">
        <v>40000</v>
      </c>
      <c r="J79" s="47" t="n">
        <v>30000</v>
      </c>
      <c r="K79" s="47" t="n">
        <v>30000</v>
      </c>
      <c r="L79" s="47" t="n">
        <v>30000</v>
      </c>
      <c r="M79" s="47" t="n">
        <v>30000</v>
      </c>
      <c r="N79" s="47" t="n">
        <v>30000</v>
      </c>
      <c r="O79" s="47" t="n">
        <v>30000</v>
      </c>
      <c r="P79" s="47" t="n">
        <v>30000</v>
      </c>
      <c r="Q79" s="47" t="n">
        <v>30000</v>
      </c>
      <c r="R79" s="47" t="n">
        <v>40000</v>
      </c>
      <c r="S79" s="47" t="n">
        <v>40000</v>
      </c>
      <c r="T79" s="47" t="n">
        <v>40000</v>
      </c>
      <c r="U79" s="47" t="n">
        <v>40000</v>
      </c>
      <c r="V79" s="47" t="s">
        <v>74</v>
      </c>
      <c r="W79" s="47" t="s">
        <v>74</v>
      </c>
      <c r="X79" s="47" t="s">
        <v>74</v>
      </c>
    </row>
    <row r="80">
      <c r="B80" s="47" t="s">
        <v>148</v>
      </c>
      <c r="C80" s="47" t="s">
        <v>74</v>
      </c>
      <c r="D80" s="47" t="s">
        <v>74</v>
      </c>
      <c r="E80" s="47" t="s">
        <v>74</v>
      </c>
      <c r="F80" s="47" t="s">
        <v>74</v>
      </c>
      <c r="G80" s="47" t="s">
        <v>74</v>
      </c>
      <c r="H80" s="47" t="s">
        <v>74</v>
      </c>
      <c r="I80" s="47" t="s">
        <v>74</v>
      </c>
      <c r="J80" s="47" t="s">
        <v>74</v>
      </c>
      <c r="K80" s="47" t="n">
        <v>40000</v>
      </c>
      <c r="L80" s="47" t="s">
        <v>74</v>
      </c>
      <c r="M80" s="47" t="s">
        <v>74</v>
      </c>
      <c r="N80" s="47" t="s">
        <v>74</v>
      </c>
      <c r="O80" s="47" t="s">
        <v>74</v>
      </c>
      <c r="P80" s="47" t="s">
        <v>74</v>
      </c>
      <c r="Q80" s="47" t="s">
        <v>74</v>
      </c>
      <c r="R80" s="47" t="s">
        <v>74</v>
      </c>
      <c r="S80" s="47" t="s">
        <v>74</v>
      </c>
      <c r="T80" s="47" t="s">
        <v>74</v>
      </c>
      <c r="U80" s="47" t="s">
        <v>74</v>
      </c>
      <c r="V80" s="47" t="s">
        <v>74</v>
      </c>
      <c r="W80" s="47" t="s">
        <v>74</v>
      </c>
      <c r="X80" s="47" t="s">
        <v>74</v>
      </c>
    </row>
    <row r="81">
      <c r="B81" s="47" t="s">
        <v>149</v>
      </c>
      <c r="C81" s="47" t="s">
        <v>74</v>
      </c>
      <c r="D81" s="47" t="s">
        <v>74</v>
      </c>
      <c r="E81" s="47" t="s">
        <v>74</v>
      </c>
      <c r="F81" s="47" t="s">
        <v>74</v>
      </c>
      <c r="G81" s="47" t="s">
        <v>74</v>
      </c>
      <c r="H81" s="47" t="s">
        <v>74</v>
      </c>
      <c r="I81" s="47" t="s">
        <v>74</v>
      </c>
      <c r="J81" s="47" t="s">
        <v>74</v>
      </c>
      <c r="K81" s="47" t="s">
        <v>74</v>
      </c>
      <c r="L81" s="47" t="s">
        <v>74</v>
      </c>
      <c r="M81" s="47" t="s">
        <v>74</v>
      </c>
      <c r="N81" s="47" t="s">
        <v>74</v>
      </c>
      <c r="O81" s="47" t="s">
        <v>74</v>
      </c>
      <c r="P81" s="47" t="s">
        <v>74</v>
      </c>
      <c r="Q81" s="47" t="s">
        <v>74</v>
      </c>
      <c r="R81" s="47" t="s">
        <v>74</v>
      </c>
      <c r="S81" s="47" t="s">
        <v>74</v>
      </c>
      <c r="T81" s="47" t="s">
        <v>74</v>
      </c>
      <c r="U81" s="47" t="s">
        <v>74</v>
      </c>
      <c r="V81" s="47" t="s">
        <v>74</v>
      </c>
      <c r="W81" s="47" t="s">
        <v>74</v>
      </c>
      <c r="X81" s="47" t="s">
        <v>74</v>
      </c>
    </row>
    <row r="82">
      <c r="B82" s="47" t="s">
        <v>150</v>
      </c>
      <c r="C82" s="47" t="n">
        <v>150000</v>
      </c>
      <c r="D82" s="47" t="n">
        <v>160000</v>
      </c>
      <c r="E82" s="47" t="n">
        <v>170000</v>
      </c>
      <c r="F82" s="47" t="n">
        <v>190000</v>
      </c>
      <c r="G82" s="47" t="n">
        <v>190000</v>
      </c>
      <c r="H82" s="47" t="n">
        <v>190000</v>
      </c>
      <c r="I82" s="47" t="n">
        <v>180000</v>
      </c>
      <c r="J82" s="47" t="n">
        <v>170000</v>
      </c>
      <c r="K82" s="47" t="n">
        <v>170000</v>
      </c>
      <c r="L82" s="47" t="n">
        <v>180000</v>
      </c>
      <c r="M82" s="47" t="n">
        <v>190000</v>
      </c>
      <c r="N82" s="47" t="n">
        <v>190000</v>
      </c>
      <c r="O82" s="47" t="n">
        <v>180000</v>
      </c>
      <c r="P82" s="47" t="n">
        <v>170000</v>
      </c>
      <c r="Q82" s="47" t="n">
        <v>170000</v>
      </c>
      <c r="R82" s="47" t="n">
        <v>170000</v>
      </c>
      <c r="S82" s="47" t="n">
        <v>160000</v>
      </c>
      <c r="T82" s="47" t="n">
        <v>160000</v>
      </c>
      <c r="U82" s="47" t="n">
        <v>170000</v>
      </c>
      <c r="V82" s="47" t="n">
        <v>180000</v>
      </c>
      <c r="W82" s="47" t="n">
        <v>200000</v>
      </c>
      <c r="X82" s="47" t="n">
        <v>210000</v>
      </c>
    </row>
    <row r="83">
      <c r="B83" s="47" t="s">
        <v>151</v>
      </c>
      <c r="C83" s="47" t="s">
        <v>74</v>
      </c>
      <c r="D83" s="47" t="s">
        <v>74</v>
      </c>
      <c r="E83" s="47" t="s">
        <v>74</v>
      </c>
      <c r="F83" s="47" t="n">
        <v>50000</v>
      </c>
      <c r="G83" s="47" t="n">
        <v>50000</v>
      </c>
      <c r="H83" s="47" t="n">
        <v>60000</v>
      </c>
      <c r="I83" s="47" t="n">
        <v>60000</v>
      </c>
      <c r="J83" s="47" t="n">
        <v>60000</v>
      </c>
      <c r="K83" s="47" t="n">
        <v>50000</v>
      </c>
      <c r="L83" s="47" t="n">
        <v>50000</v>
      </c>
      <c r="M83" s="47" t="n">
        <v>50000</v>
      </c>
      <c r="N83" s="47" t="n">
        <v>50000</v>
      </c>
      <c r="O83" s="47" t="n">
        <v>50000</v>
      </c>
      <c r="P83" s="47" t="n">
        <v>50000</v>
      </c>
      <c r="Q83" s="47" t="n">
        <v>60000</v>
      </c>
      <c r="R83" s="47" t="n">
        <v>60000</v>
      </c>
      <c r="S83" s="47" t="n">
        <v>70000</v>
      </c>
      <c r="T83" s="47" t="n">
        <v>70000</v>
      </c>
      <c r="U83" s="47" t="n">
        <v>80000</v>
      </c>
      <c r="V83" s="47" t="n">
        <v>70000</v>
      </c>
      <c r="W83" s="47" t="n">
        <v>60000</v>
      </c>
      <c r="X83" s="47" t="n">
        <v>80000</v>
      </c>
    </row>
    <row r="84">
      <c r="B84" s="47" t="s">
        <v>152</v>
      </c>
      <c r="C84" s="47" t="s">
        <v>74</v>
      </c>
      <c r="D84" s="47" t="s">
        <v>74</v>
      </c>
      <c r="E84" s="47" t="s">
        <v>74</v>
      </c>
      <c r="F84" s="47" t="s">
        <v>74</v>
      </c>
      <c r="G84" s="47" t="n">
        <v>50000</v>
      </c>
      <c r="H84" s="47" t="n">
        <v>40000</v>
      </c>
      <c r="I84" s="47" t="n">
        <v>40000</v>
      </c>
      <c r="J84" s="47" t="n">
        <v>40000</v>
      </c>
      <c r="K84" s="47" t="n">
        <v>40000</v>
      </c>
      <c r="L84" s="47" t="n">
        <v>50000</v>
      </c>
      <c r="M84" s="47" t="n">
        <v>40000</v>
      </c>
      <c r="N84" s="47" t="n">
        <v>50000</v>
      </c>
      <c r="O84" s="47" t="n">
        <v>40000</v>
      </c>
      <c r="P84" s="47" t="n">
        <v>40000</v>
      </c>
      <c r="Q84" s="47" t="s">
        <v>74</v>
      </c>
      <c r="R84" s="47" t="s">
        <v>74</v>
      </c>
      <c r="S84" s="47" t="n">
        <v>50000</v>
      </c>
      <c r="T84" s="47" t="n">
        <v>50000</v>
      </c>
      <c r="U84" s="47" t="s">
        <v>74</v>
      </c>
      <c r="V84" s="47" t="s">
        <v>74</v>
      </c>
      <c r="W84" s="47" t="s">
        <v>74</v>
      </c>
      <c r="X84" s="47" t="n">
        <v>60000</v>
      </c>
    </row>
    <row r="85">
      <c r="B85" s="50" t="s">
        <v>153</v>
      </c>
      <c r="C85" s="50" t="n">
        <v>100000</v>
      </c>
      <c r="D85" s="50" t="n">
        <v>90000</v>
      </c>
      <c r="E85" s="50" t="n">
        <v>90000</v>
      </c>
      <c r="F85" s="50" t="n">
        <v>80000</v>
      </c>
      <c r="G85" s="50" t="n">
        <v>70000</v>
      </c>
      <c r="H85" s="50" t="n">
        <v>70000</v>
      </c>
      <c r="I85" s="50" t="n">
        <v>70000</v>
      </c>
      <c r="J85" s="50" t="n">
        <v>70000</v>
      </c>
      <c r="K85" s="50" t="n">
        <v>60000</v>
      </c>
      <c r="L85" s="50" t="n">
        <v>60000</v>
      </c>
      <c r="M85" s="50" t="n">
        <v>60000</v>
      </c>
      <c r="N85" s="50" t="n">
        <v>70000</v>
      </c>
      <c r="O85" s="50" t="n">
        <v>70000</v>
      </c>
      <c r="P85" s="50" t="n">
        <v>70000</v>
      </c>
      <c r="Q85" s="50" t="n">
        <v>80000</v>
      </c>
      <c r="R85" s="50" t="n">
        <v>90000</v>
      </c>
      <c r="S85" s="50" t="n">
        <v>90000</v>
      </c>
      <c r="T85" s="50" t="n">
        <v>70000</v>
      </c>
      <c r="U85" s="50" t="n">
        <v>70000</v>
      </c>
      <c r="V85" s="50" t="n">
        <v>70000</v>
      </c>
      <c r="W85" s="50" t="n">
        <v>60000</v>
      </c>
      <c r="X85" s="50" t="n">
        <v>50000</v>
      </c>
    </row>
    <row r="86">
      <c r="B86" s="8" t="s">
        <v>32</v>
      </c>
    </row>
    <row r="89">
      <c r="B89" s="1" t="s">
        <v>37</v>
      </c>
    </row>
    <row r="90">
      <c r="B90" s="5" t="s">
        <v>164</v>
      </c>
    </row>
    <row r="91">
      <c r="B91" s="7" t="s">
        <v>3</v>
      </c>
      <c r="C91" s="7" t="s">
        <v>6</v>
      </c>
      <c r="D91" s="7" t="s">
        <v>7</v>
      </c>
      <c r="E91" s="7" t="s">
        <v>8</v>
      </c>
      <c r="F91" s="7" t="s">
        <v>9</v>
      </c>
      <c r="G91" s="7" t="s">
        <v>10</v>
      </c>
      <c r="H91" s="7" t="s">
        <v>11</v>
      </c>
      <c r="I91" s="7" t="s">
        <v>12</v>
      </c>
      <c r="J91" s="7" t="s">
        <v>13</v>
      </c>
      <c r="K91" s="7" t="s">
        <v>14</v>
      </c>
      <c r="L91" s="7" t="s">
        <v>15</v>
      </c>
      <c r="M91" s="7" t="s">
        <v>16</v>
      </c>
      <c r="N91" s="7" t="s">
        <v>17</v>
      </c>
      <c r="O91" s="7" t="s">
        <v>18</v>
      </c>
      <c r="P91" s="7" t="s">
        <v>19</v>
      </c>
      <c r="Q91" s="7" t="s">
        <v>20</v>
      </c>
      <c r="R91" s="7" t="s">
        <v>21</v>
      </c>
      <c r="S91" s="7" t="s">
        <v>22</v>
      </c>
      <c r="T91" s="7" t="s">
        <v>23</v>
      </c>
      <c r="U91" s="7" t="s">
        <v>24</v>
      </c>
      <c r="V91" s="7" t="s">
        <v>25</v>
      </c>
      <c r="W91" s="7" t="s">
        <v>26</v>
      </c>
      <c r="X91" s="7" t="s">
        <v>27</v>
      </c>
    </row>
    <row r="92">
      <c r="B92" s="50" t="s">
        <v>104</v>
      </c>
      <c r="C92" s="50" t="n">
        <v>5809</v>
      </c>
      <c r="D92" s="50" t="n">
        <v>5759</v>
      </c>
      <c r="E92" s="50" t="n">
        <v>5727</v>
      </c>
      <c r="F92" s="50" t="n">
        <v>6101</v>
      </c>
      <c r="G92" s="50" t="n">
        <v>8251</v>
      </c>
      <c r="H92" s="50" t="n">
        <v>10399</v>
      </c>
      <c r="I92" s="50" t="n">
        <v>12170</v>
      </c>
      <c r="J92" s="50" t="n">
        <v>11917</v>
      </c>
      <c r="K92" s="50" t="n">
        <v>11315</v>
      </c>
      <c r="L92" s="50" t="n">
        <v>11108</v>
      </c>
      <c r="M92" s="50" t="n">
        <v>10812</v>
      </c>
      <c r="N92" s="50" t="n">
        <v>10774</v>
      </c>
      <c r="O92" s="50" t="n">
        <v>10526</v>
      </c>
      <c r="P92" s="50" t="n">
        <v>9767</v>
      </c>
      <c r="Q92" s="50" t="n">
        <v>8854</v>
      </c>
      <c r="R92" s="50" t="n">
        <v>7834</v>
      </c>
      <c r="S92" s="50" t="n">
        <v>7432</v>
      </c>
      <c r="T92" s="50" t="n">
        <v>7003</v>
      </c>
      <c r="U92" s="50" t="n">
        <v>6854</v>
      </c>
      <c r="V92" s="50" t="n">
        <v>6647</v>
      </c>
      <c r="W92" s="50" t="n">
        <v>6808</v>
      </c>
      <c r="X92" s="50" t="n">
        <v>6661</v>
      </c>
    </row>
    <row r="93">
      <c r="B93" s="47" t="s">
        <v>147</v>
      </c>
      <c r="C93" s="47" t="n">
        <v>2159</v>
      </c>
      <c r="D93" s="47" t="n">
        <v>2131</v>
      </c>
      <c r="E93" s="47" t="n">
        <v>2064</v>
      </c>
      <c r="F93" s="47" t="n">
        <v>2232</v>
      </c>
      <c r="G93" s="47" t="n">
        <v>3043</v>
      </c>
      <c r="H93" s="47" t="n">
        <v>3917</v>
      </c>
      <c r="I93" s="47" t="n">
        <v>4618</v>
      </c>
      <c r="J93" s="47" t="n">
        <v>4611</v>
      </c>
      <c r="K93" s="47" t="n">
        <v>4399</v>
      </c>
      <c r="L93" s="47" t="n">
        <v>4289</v>
      </c>
      <c r="M93" s="47" t="n">
        <v>4208</v>
      </c>
      <c r="N93" s="47" t="n">
        <v>4157</v>
      </c>
      <c r="O93" s="47" t="n">
        <v>4031</v>
      </c>
      <c r="P93" s="47" t="n">
        <v>3651</v>
      </c>
      <c r="Q93" s="47" t="n">
        <v>3235</v>
      </c>
      <c r="R93" s="47" t="n">
        <v>2856</v>
      </c>
      <c r="S93" s="47" t="n">
        <v>2715</v>
      </c>
      <c r="T93" s="47" t="n">
        <v>2637</v>
      </c>
      <c r="U93" s="47" t="n">
        <v>2546</v>
      </c>
      <c r="V93" s="47" t="n">
        <v>2397</v>
      </c>
      <c r="W93" s="47" t="n">
        <v>2422</v>
      </c>
      <c r="X93" s="47" t="n">
        <v>2348</v>
      </c>
    </row>
    <row r="94">
      <c r="B94" s="47" t="s">
        <v>148</v>
      </c>
      <c r="C94" s="47" t="n">
        <v>560</v>
      </c>
      <c r="D94" s="47" t="n">
        <v>531</v>
      </c>
      <c r="E94" s="47" t="n">
        <v>513</v>
      </c>
      <c r="F94" s="47" t="n">
        <v>546</v>
      </c>
      <c r="G94" s="47" t="n">
        <v>749</v>
      </c>
      <c r="H94" s="47" t="n">
        <v>917</v>
      </c>
      <c r="I94" s="47" t="n">
        <v>1068</v>
      </c>
      <c r="J94" s="47" t="n">
        <v>1004</v>
      </c>
      <c r="K94" s="47" t="n">
        <v>945</v>
      </c>
      <c r="L94" s="47" t="n">
        <v>949</v>
      </c>
      <c r="M94" s="47" t="n">
        <v>954</v>
      </c>
      <c r="N94" s="47" t="n">
        <v>962</v>
      </c>
      <c r="O94" s="47" t="n">
        <v>937</v>
      </c>
      <c r="P94" s="47" t="n">
        <v>855</v>
      </c>
      <c r="Q94" s="47" t="n">
        <v>756</v>
      </c>
      <c r="R94" s="47" t="n">
        <v>666</v>
      </c>
      <c r="S94" s="47" t="n">
        <v>614</v>
      </c>
      <c r="T94" s="47" t="n">
        <v>569</v>
      </c>
      <c r="U94" s="47" t="n">
        <v>539</v>
      </c>
      <c r="V94" s="47" t="n">
        <v>526</v>
      </c>
      <c r="W94" s="47" t="n">
        <v>551</v>
      </c>
      <c r="X94" s="47" t="n">
        <v>540</v>
      </c>
    </row>
    <row r="95">
      <c r="B95" s="47" t="s">
        <v>149</v>
      </c>
      <c r="C95" s="47" t="n">
        <v>700</v>
      </c>
      <c r="D95" s="47" t="n">
        <v>674</v>
      </c>
      <c r="E95" s="47" t="n">
        <v>642</v>
      </c>
      <c r="F95" s="47" t="n">
        <v>679</v>
      </c>
      <c r="G95" s="47" t="n">
        <v>952</v>
      </c>
      <c r="H95" s="47" t="n">
        <v>1201</v>
      </c>
      <c r="I95" s="47" t="n">
        <v>1371</v>
      </c>
      <c r="J95" s="47" t="n">
        <v>1327</v>
      </c>
      <c r="K95" s="47" t="n">
        <v>1264</v>
      </c>
      <c r="L95" s="47" t="n">
        <v>1251</v>
      </c>
      <c r="M95" s="47" t="n">
        <v>1196</v>
      </c>
      <c r="N95" s="47" t="n">
        <v>1146</v>
      </c>
      <c r="O95" s="47" t="n">
        <v>1156</v>
      </c>
      <c r="P95" s="47" t="n">
        <v>1076</v>
      </c>
      <c r="Q95" s="47" t="n">
        <v>1019</v>
      </c>
      <c r="R95" s="47" t="n">
        <v>852</v>
      </c>
      <c r="S95" s="47" t="n">
        <v>781</v>
      </c>
      <c r="T95" s="47" t="n">
        <v>712</v>
      </c>
      <c r="U95" s="47" t="n">
        <v>741</v>
      </c>
      <c r="V95" s="47" t="n">
        <v>738</v>
      </c>
      <c r="W95" s="47" t="n">
        <v>783</v>
      </c>
      <c r="X95" s="47" t="n">
        <v>717</v>
      </c>
    </row>
    <row r="96">
      <c r="B96" s="47" t="s">
        <v>150</v>
      </c>
      <c r="C96" s="47" t="n">
        <v>1107</v>
      </c>
      <c r="D96" s="47" t="n">
        <v>1165</v>
      </c>
      <c r="E96" s="47" t="n">
        <v>1227</v>
      </c>
      <c r="F96" s="47" t="n">
        <v>1303</v>
      </c>
      <c r="G96" s="47" t="n">
        <v>1637</v>
      </c>
      <c r="H96" s="47" t="n">
        <v>2042</v>
      </c>
      <c r="I96" s="47" t="n">
        <v>2412</v>
      </c>
      <c r="J96" s="47" t="n">
        <v>2344</v>
      </c>
      <c r="K96" s="47" t="n">
        <v>2185</v>
      </c>
      <c r="L96" s="47" t="n">
        <v>2071</v>
      </c>
      <c r="M96" s="47" t="n">
        <v>2011</v>
      </c>
      <c r="N96" s="47" t="n">
        <v>2011</v>
      </c>
      <c r="O96" s="47" t="n">
        <v>1965</v>
      </c>
      <c r="P96" s="47" t="n">
        <v>1912</v>
      </c>
      <c r="Q96" s="47" t="n">
        <v>1752</v>
      </c>
      <c r="R96" s="47" t="n">
        <v>1573</v>
      </c>
      <c r="S96" s="47" t="n">
        <v>1416</v>
      </c>
      <c r="T96" s="47" t="n">
        <v>1330</v>
      </c>
      <c r="U96" s="47" t="n">
        <v>1332</v>
      </c>
      <c r="V96" s="47" t="n">
        <v>1380</v>
      </c>
      <c r="W96" s="47" t="n">
        <v>1441</v>
      </c>
      <c r="X96" s="47" t="n">
        <v>1463</v>
      </c>
    </row>
    <row r="97">
      <c r="B97" s="47" t="s">
        <v>151</v>
      </c>
      <c r="C97" s="47" t="n">
        <v>456</v>
      </c>
      <c r="D97" s="47" t="n">
        <v>513</v>
      </c>
      <c r="E97" s="47" t="n">
        <v>536</v>
      </c>
      <c r="F97" s="47" t="n">
        <v>589</v>
      </c>
      <c r="G97" s="47" t="n">
        <v>810</v>
      </c>
      <c r="H97" s="47" t="n">
        <v>1052</v>
      </c>
      <c r="I97" s="47" t="n">
        <v>1243</v>
      </c>
      <c r="J97" s="47" t="n">
        <v>1258</v>
      </c>
      <c r="K97" s="47" t="n">
        <v>1204</v>
      </c>
      <c r="L97" s="47" t="n">
        <v>1183</v>
      </c>
      <c r="M97" s="47" t="n">
        <v>1097</v>
      </c>
      <c r="N97" s="47" t="n">
        <v>1087</v>
      </c>
      <c r="O97" s="47" t="n">
        <v>1093</v>
      </c>
      <c r="P97" s="47" t="n">
        <v>1026</v>
      </c>
      <c r="Q97" s="47" t="n">
        <v>989</v>
      </c>
      <c r="R97" s="47" t="n">
        <v>865</v>
      </c>
      <c r="S97" s="47" t="n">
        <v>881</v>
      </c>
      <c r="T97" s="47" t="n">
        <v>828</v>
      </c>
      <c r="U97" s="47" t="n">
        <v>824</v>
      </c>
      <c r="V97" s="47" t="n">
        <v>815</v>
      </c>
      <c r="W97" s="47" t="n">
        <v>830</v>
      </c>
      <c r="X97" s="47" t="n">
        <v>862</v>
      </c>
    </row>
    <row r="98">
      <c r="B98" s="47" t="s">
        <v>152</v>
      </c>
      <c r="C98" s="47" t="n">
        <v>429</v>
      </c>
      <c r="D98" s="47" t="n">
        <v>394</v>
      </c>
      <c r="E98" s="47" t="n">
        <v>397</v>
      </c>
      <c r="F98" s="47" t="n">
        <v>431</v>
      </c>
      <c r="G98" s="47" t="n">
        <v>663</v>
      </c>
      <c r="H98" s="47" t="n">
        <v>810</v>
      </c>
      <c r="I98" s="47" t="n">
        <v>933</v>
      </c>
      <c r="J98" s="47" t="n">
        <v>885</v>
      </c>
      <c r="K98" s="47" t="n">
        <v>865</v>
      </c>
      <c r="L98" s="47" t="n">
        <v>911</v>
      </c>
      <c r="M98" s="47" t="n">
        <v>902</v>
      </c>
      <c r="N98" s="47" t="n">
        <v>924</v>
      </c>
      <c r="O98" s="47" t="n">
        <v>822</v>
      </c>
      <c r="P98" s="47" t="n">
        <v>743</v>
      </c>
      <c r="Q98" s="47" t="n">
        <v>646</v>
      </c>
      <c r="R98" s="47" t="n">
        <v>622</v>
      </c>
      <c r="S98" s="47" t="n">
        <v>652</v>
      </c>
      <c r="T98" s="47" t="n">
        <v>628</v>
      </c>
      <c r="U98" s="47" t="n">
        <v>603</v>
      </c>
      <c r="V98" s="47" t="n">
        <v>556</v>
      </c>
      <c r="W98" s="47" t="n">
        <v>567</v>
      </c>
      <c r="X98" s="47" t="n">
        <v>565</v>
      </c>
    </row>
    <row r="99">
      <c r="B99" s="50" t="s">
        <v>153</v>
      </c>
      <c r="C99" s="50" t="n">
        <v>398</v>
      </c>
      <c r="D99" s="50" t="n">
        <v>351</v>
      </c>
      <c r="E99" s="50" t="n">
        <v>348</v>
      </c>
      <c r="F99" s="50" t="n">
        <v>321</v>
      </c>
      <c r="G99" s="50" t="n">
        <v>397</v>
      </c>
      <c r="H99" s="50" t="n">
        <v>460</v>
      </c>
      <c r="I99" s="50" t="n">
        <v>525</v>
      </c>
      <c r="J99" s="50" t="n">
        <v>488</v>
      </c>
      <c r="K99" s="50" t="n">
        <v>453</v>
      </c>
      <c r="L99" s="50" t="n">
        <v>454</v>
      </c>
      <c r="M99" s="50" t="n">
        <v>444</v>
      </c>
      <c r="N99" s="50" t="n">
        <v>487</v>
      </c>
      <c r="O99" s="50" t="n">
        <v>522</v>
      </c>
      <c r="P99" s="50" t="n">
        <v>504</v>
      </c>
      <c r="Q99" s="50" t="n">
        <v>457</v>
      </c>
      <c r="R99" s="50" t="n">
        <v>400</v>
      </c>
      <c r="S99" s="50" t="n">
        <v>373</v>
      </c>
      <c r="T99" s="50" t="n">
        <v>299</v>
      </c>
      <c r="U99" s="50" t="n">
        <v>269</v>
      </c>
      <c r="V99" s="50" t="n">
        <v>235</v>
      </c>
      <c r="W99" s="50" t="n">
        <v>214</v>
      </c>
      <c r="X99" s="50" t="n">
        <v>166</v>
      </c>
    </row>
    <row r="100">
      <c r="B100" s="8" t="s">
        <v>32</v>
      </c>
    </row>
    <row r="103">
      <c r="B103" s="9" t="s">
        <v>39</v>
      </c>
    </row>
    <row r="104">
      <c r="B104" s="10" t="s">
        <v>40</v>
      </c>
    </row>
    <row r="105">
      <c r="B105" s="10" t="s">
        <v>41</v>
      </c>
    </row>
    <row r="106">
      <c r="B106" s="10" t="s">
        <v>83</v>
      </c>
    </row>
    <row r="107">
      <c r="B107" s="10" t="s">
        <v>165</v>
      </c>
    </row>
    <row r="108">
      <c r="B108" s="10" t="s">
        <v>85</v>
      </c>
    </row>
    <row r="109">
      <c r="B109" s="10" t="s">
        <v>125</v>
      </c>
    </row>
    <row r="110">
      <c r="B110" s="10" t="s">
        <v>127</v>
      </c>
    </row>
    <row r="111">
      <c r="B111" s="10"/>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166</v>
      </c>
    </row>
    <row r="5">
      <c r="B5" s="1" t="s">
        <v>145</v>
      </c>
    </row>
    <row r="6">
      <c r="B6" s="5" t="s">
        <v>146</v>
      </c>
    </row>
    <row r="7">
      <c r="B7" s="7" t="s">
        <v>3</v>
      </c>
      <c r="C7" s="7" t="s">
        <v>6</v>
      </c>
      <c r="D7" s="7" t="s">
        <v>7</v>
      </c>
      <c r="E7" s="7" t="s">
        <v>8</v>
      </c>
      <c r="F7" s="7" t="s">
        <v>9</v>
      </c>
      <c r="G7" s="7" t="s">
        <v>10</v>
      </c>
      <c r="H7" s="7" t="s">
        <v>11</v>
      </c>
      <c r="I7" s="7" t="s">
        <v>12</v>
      </c>
      <c r="J7" s="7" t="s">
        <v>13</v>
      </c>
      <c r="K7" s="7" t="s">
        <v>14</v>
      </c>
      <c r="L7" s="7" t="s">
        <v>15</v>
      </c>
      <c r="M7" s="7" t="s">
        <v>16</v>
      </c>
      <c r="N7" s="7" t="s">
        <v>17</v>
      </c>
      <c r="O7" s="7" t="s">
        <v>18</v>
      </c>
      <c r="P7" s="7" t="s">
        <v>19</v>
      </c>
      <c r="Q7" s="7" t="s">
        <v>20</v>
      </c>
      <c r="R7" s="7" t="s">
        <v>21</v>
      </c>
      <c r="S7" s="7" t="s">
        <v>22</v>
      </c>
      <c r="T7" s="7" t="s">
        <v>23</v>
      </c>
      <c r="U7" s="7" t="s">
        <v>24</v>
      </c>
      <c r="V7" s="7" t="s">
        <v>25</v>
      </c>
      <c r="W7" s="7" t="s">
        <v>26</v>
      </c>
      <c r="X7" s="7" t="s">
        <v>27</v>
      </c>
    </row>
    <row r="8">
      <c r="B8" s="52" t="s">
        <v>104</v>
      </c>
      <c r="C8" s="52" t="n">
        <v>0.1851217</v>
      </c>
      <c r="D8" s="52" t="n">
        <v>0.1875091</v>
      </c>
      <c r="E8" s="52" t="n">
        <v>0.200599</v>
      </c>
      <c r="F8" s="52" t="n">
        <v>0.2008166</v>
      </c>
      <c r="G8" s="52" t="n">
        <v>0.2019333</v>
      </c>
      <c r="H8" s="52" t="n">
        <v>0.1909977</v>
      </c>
      <c r="I8" s="52" t="n">
        <v>0.1894586</v>
      </c>
      <c r="J8" s="52" t="n">
        <v>0.1861229</v>
      </c>
      <c r="K8" s="52" t="n">
        <v>0.1843255</v>
      </c>
      <c r="L8" s="52" t="n">
        <v>0.1840108</v>
      </c>
      <c r="M8" s="52" t="n">
        <v>0.1840779</v>
      </c>
      <c r="N8" s="52" t="n">
        <v>0.1891646</v>
      </c>
      <c r="O8" s="52" t="n">
        <v>0.1881504</v>
      </c>
      <c r="P8" s="52" t="n">
        <v>0.1808937</v>
      </c>
      <c r="Q8" s="52" t="n">
        <v>0.1850165</v>
      </c>
      <c r="R8" s="52" t="n">
        <v>0.1871851</v>
      </c>
      <c r="S8" s="52" t="n">
        <v>0.192229</v>
      </c>
      <c r="T8" s="52" t="n">
        <v>0.1909309</v>
      </c>
      <c r="U8" s="52" t="n">
        <v>0.1935978</v>
      </c>
      <c r="V8" s="52" t="n">
        <v>0.1977084</v>
      </c>
      <c r="W8" s="52" t="n">
        <v>0.1940365</v>
      </c>
      <c r="X8" s="52" t="n">
        <v>0.1936209</v>
      </c>
    </row>
    <row r="9">
      <c r="B9" s="53" t="s">
        <v>167</v>
      </c>
      <c r="C9" s="53" t="n">
        <v>0.6363814</v>
      </c>
      <c r="D9" s="53" t="n">
        <v>0.6256775</v>
      </c>
      <c r="E9" s="53" t="n">
        <v>0.6345743</v>
      </c>
      <c r="F9" s="53" t="n">
        <v>0.6422728</v>
      </c>
      <c r="G9" s="53" t="n">
        <v>0.6576762</v>
      </c>
      <c r="H9" s="53" t="n">
        <v>0.6594565</v>
      </c>
      <c r="I9" s="53" t="n">
        <v>0.6575892</v>
      </c>
      <c r="J9" s="53" t="n">
        <v>0.6390833</v>
      </c>
      <c r="K9" s="53" t="n">
        <v>0.6396941</v>
      </c>
      <c r="L9" s="53" t="n">
        <v>0.6378546</v>
      </c>
      <c r="M9" s="53" t="n">
        <v>0.6484887</v>
      </c>
      <c r="N9" s="53" t="n">
        <v>0.6438115</v>
      </c>
      <c r="O9" s="53" t="n">
        <v>0.6337947</v>
      </c>
      <c r="P9" s="53" t="n">
        <v>0.6115261</v>
      </c>
      <c r="Q9" s="53" t="n">
        <v>0.6007159</v>
      </c>
      <c r="R9" s="53" t="n">
        <v>0.6223113</v>
      </c>
      <c r="S9" s="53" t="n">
        <v>0.6238769</v>
      </c>
      <c r="T9" s="53" t="n">
        <v>0.6071782</v>
      </c>
      <c r="U9" s="53" t="n">
        <v>0.582001</v>
      </c>
      <c r="V9" s="53" t="n">
        <v>0.5644878</v>
      </c>
      <c r="W9" s="53" t="n">
        <v>0.5566122</v>
      </c>
      <c r="X9" s="53" t="n">
        <v>0.5471133</v>
      </c>
    </row>
    <row r="10">
      <c r="B10" s="52" t="s">
        <v>168</v>
      </c>
      <c r="C10" s="52" t="n">
        <v>0.1037943</v>
      </c>
      <c r="D10" s="52" t="n">
        <v>0.1057313</v>
      </c>
      <c r="E10" s="52" t="n">
        <v>0.1142082</v>
      </c>
      <c r="F10" s="52" t="n">
        <v>0.1155487</v>
      </c>
      <c r="G10" s="52" t="n">
        <v>0.1223895</v>
      </c>
      <c r="H10" s="52" t="n">
        <v>0.1136628</v>
      </c>
      <c r="I10" s="52" t="n">
        <v>0.1114526</v>
      </c>
      <c r="J10" s="52" t="n">
        <v>0.110653</v>
      </c>
      <c r="K10" s="52" t="n">
        <v>0.1105754</v>
      </c>
      <c r="L10" s="52" t="n">
        <v>0.1123617</v>
      </c>
      <c r="M10" s="52" t="n">
        <v>0.109953</v>
      </c>
      <c r="N10" s="52" t="n">
        <v>0.1138705</v>
      </c>
      <c r="O10" s="52" t="n">
        <v>0.1141668</v>
      </c>
      <c r="P10" s="52" t="n">
        <v>0.1089544</v>
      </c>
      <c r="Q10" s="52" t="n">
        <v>0.1157237</v>
      </c>
      <c r="R10" s="52" t="n">
        <v>0.1146705</v>
      </c>
      <c r="S10" s="52" t="n">
        <v>0.1225813</v>
      </c>
      <c r="T10" s="52" t="n">
        <v>0.126701</v>
      </c>
      <c r="U10" s="52" t="n">
        <v>0.1329729</v>
      </c>
      <c r="V10" s="52" t="n">
        <v>0.1381905</v>
      </c>
      <c r="W10" s="52" t="n">
        <v>0.1351072</v>
      </c>
      <c r="X10" s="52" t="n">
        <v>0.1373388</v>
      </c>
    </row>
    <row r="11">
      <c r="B11" s="8" t="s">
        <v>32</v>
      </c>
    </row>
    <row r="14">
      <c r="B14" s="1" t="s">
        <v>154</v>
      </c>
    </row>
    <row r="15">
      <c r="B15" s="5" t="s">
        <v>155</v>
      </c>
    </row>
    <row r="16">
      <c r="B16" s="7" t="s">
        <v>3</v>
      </c>
      <c r="C16" s="7" t="s">
        <v>6</v>
      </c>
      <c r="D16" s="7" t="s">
        <v>7</v>
      </c>
      <c r="E16" s="7" t="s">
        <v>8</v>
      </c>
      <c r="F16" s="7" t="s">
        <v>9</v>
      </c>
      <c r="G16" s="7" t="s">
        <v>10</v>
      </c>
      <c r="H16" s="7" t="s">
        <v>11</v>
      </c>
      <c r="I16" s="7" t="s">
        <v>12</v>
      </c>
      <c r="J16" s="7" t="s">
        <v>13</v>
      </c>
      <c r="K16" s="7" t="s">
        <v>14</v>
      </c>
      <c r="L16" s="7" t="s">
        <v>15</v>
      </c>
      <c r="M16" s="7" t="s">
        <v>16</v>
      </c>
      <c r="N16" s="7" t="s">
        <v>17</v>
      </c>
      <c r="O16" s="7" t="s">
        <v>18</v>
      </c>
      <c r="P16" s="7" t="s">
        <v>19</v>
      </c>
      <c r="Q16" s="7" t="s">
        <v>20</v>
      </c>
      <c r="R16" s="7" t="s">
        <v>21</v>
      </c>
      <c r="S16" s="7" t="s">
        <v>22</v>
      </c>
      <c r="T16" s="7" t="s">
        <v>23</v>
      </c>
      <c r="U16" s="7" t="s">
        <v>24</v>
      </c>
      <c r="V16" s="7" t="s">
        <v>25</v>
      </c>
      <c r="W16" s="7" t="s">
        <v>26</v>
      </c>
      <c r="X16" s="7" t="s">
        <v>27</v>
      </c>
    </row>
    <row r="17">
      <c r="B17" s="52" t="s">
        <v>104</v>
      </c>
      <c r="C17" s="52" t="n">
        <v>1</v>
      </c>
      <c r="D17" s="52" t="n">
        <v>1</v>
      </c>
      <c r="E17" s="52" t="n">
        <v>1</v>
      </c>
      <c r="F17" s="52" t="n">
        <v>1</v>
      </c>
      <c r="G17" s="52" t="n">
        <v>1</v>
      </c>
      <c r="H17" s="52" t="n">
        <v>1</v>
      </c>
      <c r="I17" s="52" t="n">
        <v>1</v>
      </c>
      <c r="J17" s="52" t="n">
        <v>1</v>
      </c>
      <c r="K17" s="52" t="n">
        <v>1</v>
      </c>
      <c r="L17" s="52" t="n">
        <v>1</v>
      </c>
      <c r="M17" s="52" t="n">
        <v>1</v>
      </c>
      <c r="N17" s="52" t="n">
        <v>1</v>
      </c>
      <c r="O17" s="52" t="n">
        <v>1</v>
      </c>
      <c r="P17" s="52" t="n">
        <v>1</v>
      </c>
      <c r="Q17" s="52" t="n">
        <v>1</v>
      </c>
      <c r="R17" s="52" t="n">
        <v>1</v>
      </c>
      <c r="S17" s="52" t="n">
        <v>1</v>
      </c>
      <c r="T17" s="52" t="n">
        <v>1</v>
      </c>
      <c r="U17" s="52" t="n">
        <v>1</v>
      </c>
      <c r="V17" s="52" t="n">
        <v>1</v>
      </c>
      <c r="W17" s="52" t="n">
        <v>1</v>
      </c>
      <c r="X17" s="52" t="n">
        <v>1</v>
      </c>
    </row>
    <row r="18">
      <c r="B18" s="53" t="s">
        <v>167</v>
      </c>
      <c r="C18" s="53" t="n">
        <v>0.5238016</v>
      </c>
      <c r="D18" s="53" t="n">
        <v>0.5233432</v>
      </c>
      <c r="E18" s="53" t="n">
        <v>0.5255797</v>
      </c>
      <c r="F18" s="53" t="n">
        <v>0.5177549</v>
      </c>
      <c r="G18" s="53" t="n">
        <v>0.4841073</v>
      </c>
      <c r="H18" s="53" t="n">
        <v>0.489899</v>
      </c>
      <c r="I18" s="53" t="n">
        <v>0.4966051</v>
      </c>
      <c r="J18" s="53" t="n">
        <v>0.4907779</v>
      </c>
      <c r="K18" s="53" t="n">
        <v>0.4843663</v>
      </c>
      <c r="L18" s="53" t="n">
        <v>0.4733254</v>
      </c>
      <c r="M18" s="53" t="n">
        <v>0.4851133</v>
      </c>
      <c r="N18" s="53" t="n">
        <v>0.4834194</v>
      </c>
      <c r="O18" s="53" t="n">
        <v>0.4791546</v>
      </c>
      <c r="P18" s="53" t="n">
        <v>0.4838668</v>
      </c>
      <c r="Q18" s="53" t="n">
        <v>0.4659267</v>
      </c>
      <c r="R18" s="53" t="n">
        <v>0.4771994</v>
      </c>
      <c r="S18" s="53" t="n">
        <v>0.4515114</v>
      </c>
      <c r="T18" s="53" t="n">
        <v>0.4263362</v>
      </c>
      <c r="U18" s="53" t="n">
        <v>0.4064467</v>
      </c>
      <c r="V18" s="53" t="n">
        <v>0.3988557</v>
      </c>
      <c r="W18" s="53" t="n">
        <v>0.400716</v>
      </c>
      <c r="X18" s="53" t="n">
        <v>0.3879973</v>
      </c>
    </row>
    <row r="19">
      <c r="B19" s="52" t="s">
        <v>168</v>
      </c>
      <c r="C19" s="52" t="n">
        <v>0.4761984</v>
      </c>
      <c r="D19" s="52" t="n">
        <v>0.4766568</v>
      </c>
      <c r="E19" s="52" t="n">
        <v>0.4744203</v>
      </c>
      <c r="F19" s="52" t="n">
        <v>0.4822451</v>
      </c>
      <c r="G19" s="52" t="n">
        <v>0.5158927</v>
      </c>
      <c r="H19" s="52" t="n">
        <v>0.510101</v>
      </c>
      <c r="I19" s="52" t="n">
        <v>0.5033949</v>
      </c>
      <c r="J19" s="52" t="n">
        <v>0.5092221</v>
      </c>
      <c r="K19" s="52" t="n">
        <v>0.5156337</v>
      </c>
      <c r="L19" s="52" t="n">
        <v>0.5266746</v>
      </c>
      <c r="M19" s="52" t="n">
        <v>0.5148867</v>
      </c>
      <c r="N19" s="52" t="n">
        <v>0.5165806</v>
      </c>
      <c r="O19" s="52" t="n">
        <v>0.5208454</v>
      </c>
      <c r="P19" s="52" t="n">
        <v>0.5161332</v>
      </c>
      <c r="Q19" s="52" t="n">
        <v>0.5340733</v>
      </c>
      <c r="R19" s="52" t="n">
        <v>0.5228006</v>
      </c>
      <c r="S19" s="52" t="n">
        <v>0.5484886</v>
      </c>
      <c r="T19" s="52" t="n">
        <v>0.5736638</v>
      </c>
      <c r="U19" s="52" t="n">
        <v>0.5935533</v>
      </c>
      <c r="V19" s="52" t="n">
        <v>0.6011443</v>
      </c>
      <c r="W19" s="52" t="n">
        <v>0.599284</v>
      </c>
      <c r="X19" s="52" t="n">
        <v>0.6120027</v>
      </c>
    </row>
    <row r="20">
      <c r="B20" s="8" t="s">
        <v>32</v>
      </c>
    </row>
    <row r="23">
      <c r="B23" s="1" t="s">
        <v>156</v>
      </c>
    </row>
    <row r="24">
      <c r="B24" s="5" t="s">
        <v>157</v>
      </c>
    </row>
    <row r="25">
      <c r="B25" s="7" t="s">
        <v>3</v>
      </c>
      <c r="C25" s="7" t="s">
        <v>6</v>
      </c>
      <c r="D25" s="7" t="s">
        <v>7</v>
      </c>
      <c r="E25" s="7" t="s">
        <v>8</v>
      </c>
      <c r="F25" s="7" t="s">
        <v>9</v>
      </c>
      <c r="G25" s="7" t="s">
        <v>10</v>
      </c>
      <c r="H25" s="7" t="s">
        <v>11</v>
      </c>
      <c r="I25" s="7" t="s">
        <v>12</v>
      </c>
      <c r="J25" s="7" t="s">
        <v>13</v>
      </c>
      <c r="K25" s="7" t="s">
        <v>14</v>
      </c>
      <c r="L25" s="7" t="s">
        <v>15</v>
      </c>
      <c r="M25" s="7" t="s">
        <v>16</v>
      </c>
      <c r="N25" s="7" t="s">
        <v>17</v>
      </c>
      <c r="O25" s="7" t="s">
        <v>18</v>
      </c>
      <c r="P25" s="7" t="s">
        <v>19</v>
      </c>
      <c r="Q25" s="7" t="s">
        <v>20</v>
      </c>
      <c r="R25" s="7" t="s">
        <v>21</v>
      </c>
      <c r="S25" s="7" t="s">
        <v>22</v>
      </c>
      <c r="T25" s="7" t="s">
        <v>23</v>
      </c>
      <c r="U25" s="7" t="s">
        <v>24</v>
      </c>
      <c r="V25" s="7" t="s">
        <v>25</v>
      </c>
      <c r="W25" s="7" t="s">
        <v>26</v>
      </c>
      <c r="X25" s="7" t="s">
        <v>27</v>
      </c>
    </row>
    <row r="26">
      <c r="B26" s="54" t="s">
        <v>104</v>
      </c>
      <c r="C26" s="54" t="n">
        <v>560000</v>
      </c>
      <c r="D26" s="54" t="n">
        <v>570000</v>
      </c>
      <c r="E26" s="54" t="n">
        <v>610000</v>
      </c>
      <c r="F26" s="54" t="n">
        <v>610000</v>
      </c>
      <c r="G26" s="54" t="n">
        <v>610000</v>
      </c>
      <c r="H26" s="54" t="n">
        <v>580000</v>
      </c>
      <c r="I26" s="54" t="n">
        <v>580000</v>
      </c>
      <c r="J26" s="54" t="n">
        <v>570000</v>
      </c>
      <c r="K26" s="54" t="n">
        <v>570000</v>
      </c>
      <c r="L26" s="54" t="n">
        <v>570000</v>
      </c>
      <c r="M26" s="54" t="n">
        <v>570000</v>
      </c>
      <c r="N26" s="54" t="n">
        <v>590000</v>
      </c>
      <c r="O26" s="54" t="n">
        <v>590000</v>
      </c>
      <c r="P26" s="54" t="n">
        <v>570000</v>
      </c>
      <c r="Q26" s="54" t="n">
        <v>590000</v>
      </c>
      <c r="R26" s="54" t="n">
        <v>600000</v>
      </c>
      <c r="S26" s="54" t="n">
        <v>620000</v>
      </c>
      <c r="T26" s="54" t="n">
        <v>620000</v>
      </c>
      <c r="U26" s="54" t="n">
        <v>630000</v>
      </c>
      <c r="V26" s="54" t="n">
        <v>650000</v>
      </c>
      <c r="W26" s="54" t="n">
        <v>640000</v>
      </c>
      <c r="X26" s="54" t="n">
        <v>650000</v>
      </c>
    </row>
    <row r="27">
      <c r="B27" s="51" t="s">
        <v>167</v>
      </c>
      <c r="C27" s="51" t="n">
        <v>290000</v>
      </c>
      <c r="D27" s="51" t="n">
        <v>300000</v>
      </c>
      <c r="E27" s="51" t="n">
        <v>320000</v>
      </c>
      <c r="F27" s="51" t="n">
        <v>310000</v>
      </c>
      <c r="G27" s="51" t="n">
        <v>300000</v>
      </c>
      <c r="H27" s="51" t="n">
        <v>280000</v>
      </c>
      <c r="I27" s="51" t="n">
        <v>290000</v>
      </c>
      <c r="J27" s="51" t="n">
        <v>280000</v>
      </c>
      <c r="K27" s="51" t="n">
        <v>270000</v>
      </c>
      <c r="L27" s="51" t="n">
        <v>270000</v>
      </c>
      <c r="M27" s="51" t="n">
        <v>280000</v>
      </c>
      <c r="N27" s="51" t="n">
        <v>290000</v>
      </c>
      <c r="O27" s="51" t="n">
        <v>280000</v>
      </c>
      <c r="P27" s="51" t="n">
        <v>280000</v>
      </c>
      <c r="Q27" s="51" t="n">
        <v>270000</v>
      </c>
      <c r="R27" s="51" t="n">
        <v>290000</v>
      </c>
      <c r="S27" s="51" t="n">
        <v>280000</v>
      </c>
      <c r="T27" s="51" t="n">
        <v>260000</v>
      </c>
      <c r="U27" s="51" t="n">
        <v>250000</v>
      </c>
      <c r="V27" s="51" t="n">
        <v>260000</v>
      </c>
      <c r="W27" s="51" t="n">
        <v>260000</v>
      </c>
      <c r="X27" s="51" t="n">
        <v>250000</v>
      </c>
    </row>
    <row r="28">
      <c r="B28" s="54" t="s">
        <v>168</v>
      </c>
      <c r="C28" s="54" t="n">
        <v>270000</v>
      </c>
      <c r="D28" s="54" t="n">
        <v>270000</v>
      </c>
      <c r="E28" s="54" t="n">
        <v>290000</v>
      </c>
      <c r="F28" s="54" t="n">
        <v>290000</v>
      </c>
      <c r="G28" s="54" t="n">
        <v>310000</v>
      </c>
      <c r="H28" s="54" t="n">
        <v>300000</v>
      </c>
      <c r="I28" s="54" t="n">
        <v>290000</v>
      </c>
      <c r="J28" s="54" t="n">
        <v>290000</v>
      </c>
      <c r="K28" s="54" t="n">
        <v>290000</v>
      </c>
      <c r="L28" s="54" t="n">
        <v>300000</v>
      </c>
      <c r="M28" s="54" t="n">
        <v>290000</v>
      </c>
      <c r="N28" s="54" t="n">
        <v>300000</v>
      </c>
      <c r="O28" s="54" t="n">
        <v>310000</v>
      </c>
      <c r="P28" s="54" t="n">
        <v>290000</v>
      </c>
      <c r="Q28" s="54" t="n">
        <v>320000</v>
      </c>
      <c r="R28" s="54" t="n">
        <v>320000</v>
      </c>
      <c r="S28" s="54" t="n">
        <v>340000</v>
      </c>
      <c r="T28" s="54" t="n">
        <v>350000</v>
      </c>
      <c r="U28" s="54" t="n">
        <v>370000</v>
      </c>
      <c r="V28" s="54" t="n">
        <v>390000</v>
      </c>
      <c r="W28" s="54" t="n">
        <v>380000</v>
      </c>
      <c r="X28" s="54" t="n">
        <v>400000</v>
      </c>
    </row>
    <row r="29">
      <c r="B29" s="8" t="s">
        <v>32</v>
      </c>
    </row>
    <row r="32">
      <c r="B32" s="1" t="s">
        <v>158</v>
      </c>
    </row>
    <row r="33">
      <c r="B33" s="5" t="s">
        <v>159</v>
      </c>
    </row>
    <row r="34">
      <c r="B34" s="7" t="s">
        <v>3</v>
      </c>
      <c r="C34" s="7" t="s">
        <v>6</v>
      </c>
      <c r="D34" s="7" t="s">
        <v>7</v>
      </c>
      <c r="E34" s="7" t="s">
        <v>8</v>
      </c>
      <c r="F34" s="7" t="s">
        <v>9</v>
      </c>
      <c r="G34" s="7" t="s">
        <v>10</v>
      </c>
      <c r="H34" s="7" t="s">
        <v>11</v>
      </c>
      <c r="I34" s="7" t="s">
        <v>12</v>
      </c>
      <c r="J34" s="7" t="s">
        <v>13</v>
      </c>
      <c r="K34" s="7" t="s">
        <v>14</v>
      </c>
      <c r="L34" s="7" t="s">
        <v>15</v>
      </c>
      <c r="M34" s="7" t="s">
        <v>16</v>
      </c>
      <c r="N34" s="7" t="s">
        <v>17</v>
      </c>
      <c r="O34" s="7" t="s">
        <v>18</v>
      </c>
      <c r="P34" s="7" t="s">
        <v>19</v>
      </c>
      <c r="Q34" s="7" t="s">
        <v>20</v>
      </c>
      <c r="R34" s="7" t="s">
        <v>21</v>
      </c>
      <c r="S34" s="7" t="s">
        <v>22</v>
      </c>
      <c r="T34" s="7" t="s">
        <v>23</v>
      </c>
      <c r="U34" s="7" t="s">
        <v>24</v>
      </c>
      <c r="V34" s="7" t="s">
        <v>25</v>
      </c>
      <c r="W34" s="7" t="s">
        <v>26</v>
      </c>
      <c r="X34" s="7" t="s">
        <v>27</v>
      </c>
    </row>
    <row r="35">
      <c r="B35" s="52" t="s">
        <v>104</v>
      </c>
      <c r="C35" s="52" t="n">
        <v>0.1330715</v>
      </c>
      <c r="D35" s="52" t="n">
        <v>0.1337289</v>
      </c>
      <c r="E35" s="52" t="n">
        <v>0.1413649</v>
      </c>
      <c r="F35" s="52" t="n">
        <v>0.1392284</v>
      </c>
      <c r="G35" s="52" t="n">
        <v>0.1437399</v>
      </c>
      <c r="H35" s="52" t="n">
        <v>0.1383599</v>
      </c>
      <c r="I35" s="52" t="n">
        <v>0.1380963</v>
      </c>
      <c r="J35" s="52" t="n">
        <v>0.1328799</v>
      </c>
      <c r="K35" s="52" t="n">
        <v>0.131337</v>
      </c>
      <c r="L35" s="52" t="n">
        <v>0.1330694</v>
      </c>
      <c r="M35" s="52" t="n">
        <v>0.1349999</v>
      </c>
      <c r="N35" s="52" t="n">
        <v>0.1405921</v>
      </c>
      <c r="O35" s="52" t="n">
        <v>0.137271</v>
      </c>
      <c r="P35" s="52" t="n">
        <v>0.1292189</v>
      </c>
      <c r="Q35" s="52" t="n">
        <v>0.1333762</v>
      </c>
      <c r="R35" s="52" t="n">
        <v>0.1361966</v>
      </c>
      <c r="S35" s="52" t="n">
        <v>0.1420938</v>
      </c>
      <c r="T35" s="52" t="n">
        <v>0.1384267</v>
      </c>
      <c r="U35" s="52" t="n">
        <v>0.1411248</v>
      </c>
      <c r="V35" s="52" t="n">
        <v>0.1466124</v>
      </c>
      <c r="W35" s="52" t="n">
        <v>0.1449815</v>
      </c>
      <c r="X35" s="52" t="n">
        <v>0.1471384</v>
      </c>
    </row>
    <row r="36">
      <c r="B36" s="53" t="s">
        <v>167</v>
      </c>
      <c r="C36" s="53" t="n">
        <v>0.4926379</v>
      </c>
      <c r="D36" s="53" t="n">
        <v>0.4784289</v>
      </c>
      <c r="E36" s="53" t="n">
        <v>0.4750566</v>
      </c>
      <c r="F36" s="53" t="n">
        <v>0.5004247</v>
      </c>
      <c r="G36" s="53" t="n">
        <v>0.5304396</v>
      </c>
      <c r="H36" s="53" t="n">
        <v>0.5246527</v>
      </c>
      <c r="I36" s="53" t="n">
        <v>0.508852</v>
      </c>
      <c r="J36" s="53" t="n">
        <v>0.4849656</v>
      </c>
      <c r="K36" s="53" t="n">
        <v>0.4924604</v>
      </c>
      <c r="L36" s="53" t="n">
        <v>0.5087245</v>
      </c>
      <c r="M36" s="53" t="n">
        <v>0.5329333</v>
      </c>
      <c r="N36" s="53" t="n">
        <v>0.5420312</v>
      </c>
      <c r="O36" s="53" t="n">
        <v>0.5231761</v>
      </c>
      <c r="P36" s="53" t="n">
        <v>0.4893264</v>
      </c>
      <c r="Q36" s="53" t="n">
        <v>0.4677932</v>
      </c>
      <c r="R36" s="53" t="n">
        <v>0.479854</v>
      </c>
      <c r="S36" s="53" t="n">
        <v>0.4876891</v>
      </c>
      <c r="T36" s="53" t="n">
        <v>0.4774296</v>
      </c>
      <c r="U36" s="53" t="n">
        <v>0.4671239</v>
      </c>
      <c r="V36" s="53" t="n">
        <v>0.4604084</v>
      </c>
      <c r="W36" s="53" t="n">
        <v>0.4623749</v>
      </c>
      <c r="X36" s="53" t="n">
        <v>0.4660966</v>
      </c>
    </row>
    <row r="37">
      <c r="B37" s="52" t="s">
        <v>168</v>
      </c>
      <c r="C37" s="52" t="n">
        <v>0.0685121</v>
      </c>
      <c r="D37" s="52" t="n">
        <v>0.0697954</v>
      </c>
      <c r="E37" s="52" t="n">
        <v>0.074868</v>
      </c>
      <c r="F37" s="52" t="n">
        <v>0.0698859</v>
      </c>
      <c r="G37" s="52" t="n">
        <v>0.0763746</v>
      </c>
      <c r="H37" s="52" t="n">
        <v>0.0746431</v>
      </c>
      <c r="I37" s="52" t="n">
        <v>0.0763987</v>
      </c>
      <c r="J37" s="52" t="n">
        <v>0.0742605</v>
      </c>
      <c r="K37" s="52" t="n">
        <v>0.0728887</v>
      </c>
      <c r="L37" s="52" t="n">
        <v>0.073753</v>
      </c>
      <c r="M37" s="52" t="n">
        <v>0.071417</v>
      </c>
      <c r="N37" s="52" t="n">
        <v>0.0741165</v>
      </c>
      <c r="O37" s="52" t="n">
        <v>0.0731621</v>
      </c>
      <c r="P37" s="52" t="n">
        <v>0.0690142</v>
      </c>
      <c r="Q37" s="52" t="n">
        <v>0.0776714</v>
      </c>
      <c r="R37" s="52" t="n">
        <v>0.078921</v>
      </c>
      <c r="S37" s="52" t="n">
        <v>0.0864214</v>
      </c>
      <c r="T37" s="52" t="n">
        <v>0.0861662</v>
      </c>
      <c r="U37" s="52" t="n">
        <v>0.0902237</v>
      </c>
      <c r="V37" s="52" t="n">
        <v>0.0956147</v>
      </c>
      <c r="W37" s="52" t="n">
        <v>0.0934066</v>
      </c>
      <c r="X37" s="52" t="n">
        <v>0.0963478</v>
      </c>
    </row>
    <row r="38">
      <c r="B38" s="8" t="s">
        <v>32</v>
      </c>
    </row>
    <row r="41">
      <c r="B41" s="1" t="s">
        <v>160</v>
      </c>
    </row>
    <row r="42">
      <c r="B42" s="5" t="s">
        <v>161</v>
      </c>
    </row>
    <row r="43">
      <c r="B43" s="7" t="s">
        <v>3</v>
      </c>
      <c r="C43" s="7" t="s">
        <v>6</v>
      </c>
      <c r="D43" s="7" t="s">
        <v>7</v>
      </c>
      <c r="E43" s="7" t="s">
        <v>8</v>
      </c>
      <c r="F43" s="7" t="s">
        <v>9</v>
      </c>
      <c r="G43" s="7" t="s">
        <v>10</v>
      </c>
      <c r="H43" s="7" t="s">
        <v>11</v>
      </c>
      <c r="I43" s="7" t="s">
        <v>12</v>
      </c>
      <c r="J43" s="7" t="s">
        <v>13</v>
      </c>
      <c r="K43" s="7" t="s">
        <v>14</v>
      </c>
      <c r="L43" s="7" t="s">
        <v>15</v>
      </c>
      <c r="M43" s="7" t="s">
        <v>16</v>
      </c>
      <c r="N43" s="7" t="s">
        <v>17</v>
      </c>
      <c r="O43" s="7" t="s">
        <v>18</v>
      </c>
      <c r="P43" s="7" t="s">
        <v>19</v>
      </c>
      <c r="Q43" s="7" t="s">
        <v>20</v>
      </c>
      <c r="R43" s="7" t="s">
        <v>21</v>
      </c>
      <c r="S43" s="7" t="s">
        <v>22</v>
      </c>
      <c r="T43" s="7" t="s">
        <v>23</v>
      </c>
      <c r="U43" s="7" t="s">
        <v>24</v>
      </c>
      <c r="V43" s="7" t="s">
        <v>25</v>
      </c>
      <c r="W43" s="7" t="s">
        <v>26</v>
      </c>
      <c r="X43" s="7" t="s">
        <v>27</v>
      </c>
    </row>
    <row r="44">
      <c r="B44" s="52" t="s">
        <v>104</v>
      </c>
      <c r="C44" s="52" t="n">
        <v>1</v>
      </c>
      <c r="D44" s="52" t="n">
        <v>1</v>
      </c>
      <c r="E44" s="52" t="n">
        <v>1</v>
      </c>
      <c r="F44" s="52" t="n">
        <v>1</v>
      </c>
      <c r="G44" s="52" t="n">
        <v>1</v>
      </c>
      <c r="H44" s="52" t="n">
        <v>1</v>
      </c>
      <c r="I44" s="52" t="n">
        <v>1</v>
      </c>
      <c r="J44" s="52" t="n">
        <v>1</v>
      </c>
      <c r="K44" s="52" t="n">
        <v>1</v>
      </c>
      <c r="L44" s="52" t="n">
        <v>1</v>
      </c>
      <c r="M44" s="52" t="n">
        <v>1</v>
      </c>
      <c r="N44" s="52" t="n">
        <v>1</v>
      </c>
      <c r="O44" s="52" t="n">
        <v>1</v>
      </c>
      <c r="P44" s="52" t="n">
        <v>1</v>
      </c>
      <c r="Q44" s="52" t="n">
        <v>1</v>
      </c>
      <c r="R44" s="52" t="n">
        <v>1</v>
      </c>
      <c r="S44" s="52" t="n">
        <v>1</v>
      </c>
      <c r="T44" s="52" t="n">
        <v>1</v>
      </c>
      <c r="U44" s="52" t="n">
        <v>1</v>
      </c>
      <c r="V44" s="52" t="n">
        <v>1</v>
      </c>
      <c r="W44" s="52" t="n">
        <v>1</v>
      </c>
      <c r="X44" s="52" t="n">
        <v>1</v>
      </c>
    </row>
    <row r="45">
      <c r="B45" s="53" t="s">
        <v>167</v>
      </c>
      <c r="C45" s="53" t="n">
        <v>0.5642622</v>
      </c>
      <c r="D45" s="53" t="n">
        <v>0.5606701</v>
      </c>
      <c r="E45" s="53" t="n">
        <v>0.5576558</v>
      </c>
      <c r="F45" s="53" t="n">
        <v>0.5797514</v>
      </c>
      <c r="G45" s="53" t="n">
        <v>0.5490066</v>
      </c>
      <c r="H45" s="53" t="n">
        <v>0.5383634</v>
      </c>
      <c r="I45" s="53" t="n">
        <v>0.5266052</v>
      </c>
      <c r="J45" s="53" t="n">
        <v>0.5211524</v>
      </c>
      <c r="K45" s="53" t="n">
        <v>0.52298</v>
      </c>
      <c r="L45" s="53" t="n">
        <v>0.5218088</v>
      </c>
      <c r="M45" s="53" t="n">
        <v>0.5435806</v>
      </c>
      <c r="N45" s="53" t="n">
        <v>0.5475498</v>
      </c>
      <c r="O45" s="53" t="n">
        <v>0.5419374</v>
      </c>
      <c r="P45" s="53" t="n">
        <v>0.542218</v>
      </c>
      <c r="Q45" s="53" t="n">
        <v>0.5069341</v>
      </c>
      <c r="R45" s="53" t="n">
        <v>0.5091355</v>
      </c>
      <c r="S45" s="53" t="n">
        <v>0.478444</v>
      </c>
      <c r="T45" s="53" t="n">
        <v>0.4620329</v>
      </c>
      <c r="U45" s="53" t="n">
        <v>0.4474367</v>
      </c>
      <c r="V45" s="53" t="n">
        <v>0.4390088</v>
      </c>
      <c r="W45" s="53" t="n">
        <v>0.4457229</v>
      </c>
      <c r="X45" s="53" t="n">
        <v>0.4348618</v>
      </c>
    </row>
    <row r="46">
      <c r="B46" s="52" t="s">
        <v>168</v>
      </c>
      <c r="C46" s="52" t="n">
        <v>0.4357378</v>
      </c>
      <c r="D46" s="52" t="n">
        <v>0.4393299</v>
      </c>
      <c r="E46" s="52" t="n">
        <v>0.4423442</v>
      </c>
      <c r="F46" s="52" t="n">
        <v>0.4202486</v>
      </c>
      <c r="G46" s="52" t="n">
        <v>0.4509934</v>
      </c>
      <c r="H46" s="52" t="n">
        <v>0.4616366</v>
      </c>
      <c r="I46" s="52" t="n">
        <v>0.4733948</v>
      </c>
      <c r="J46" s="52" t="n">
        <v>0.4788476</v>
      </c>
      <c r="K46" s="52" t="n">
        <v>0.47702</v>
      </c>
      <c r="L46" s="52" t="n">
        <v>0.4781912</v>
      </c>
      <c r="M46" s="52" t="n">
        <v>0.4564194</v>
      </c>
      <c r="N46" s="52" t="n">
        <v>0.4524502</v>
      </c>
      <c r="O46" s="52" t="n">
        <v>0.4580626</v>
      </c>
      <c r="P46" s="52" t="n">
        <v>0.457782</v>
      </c>
      <c r="Q46" s="52" t="n">
        <v>0.4930659</v>
      </c>
      <c r="R46" s="52" t="n">
        <v>0.4908645</v>
      </c>
      <c r="S46" s="52" t="n">
        <v>0.521556</v>
      </c>
      <c r="T46" s="52" t="n">
        <v>0.5379671</v>
      </c>
      <c r="U46" s="52" t="n">
        <v>0.5525633</v>
      </c>
      <c r="V46" s="52" t="n">
        <v>0.5609912</v>
      </c>
      <c r="W46" s="52" t="n">
        <v>0.5542771</v>
      </c>
      <c r="X46" s="52" t="n">
        <v>0.5651382</v>
      </c>
    </row>
    <row r="47">
      <c r="B47" s="8" t="s">
        <v>32</v>
      </c>
    </row>
    <row r="50">
      <c r="B50" s="1" t="s">
        <v>162</v>
      </c>
    </row>
    <row r="51">
      <c r="B51" s="5" t="s">
        <v>163</v>
      </c>
    </row>
    <row r="52">
      <c r="B52" s="7" t="s">
        <v>3</v>
      </c>
      <c r="C52" s="7" t="s">
        <v>6</v>
      </c>
      <c r="D52" s="7" t="s">
        <v>7</v>
      </c>
      <c r="E52" s="7" t="s">
        <v>8</v>
      </c>
      <c r="F52" s="7" t="s">
        <v>9</v>
      </c>
      <c r="G52" s="7" t="s">
        <v>10</v>
      </c>
      <c r="H52" s="7" t="s">
        <v>11</v>
      </c>
      <c r="I52" s="7" t="s">
        <v>12</v>
      </c>
      <c r="J52" s="7" t="s">
        <v>13</v>
      </c>
      <c r="K52" s="7" t="s">
        <v>14</v>
      </c>
      <c r="L52" s="7" t="s">
        <v>15</v>
      </c>
      <c r="M52" s="7" t="s">
        <v>16</v>
      </c>
      <c r="N52" s="7" t="s">
        <v>17</v>
      </c>
      <c r="O52" s="7" t="s">
        <v>18</v>
      </c>
      <c r="P52" s="7" t="s">
        <v>19</v>
      </c>
      <c r="Q52" s="7" t="s">
        <v>20</v>
      </c>
      <c r="R52" s="7" t="s">
        <v>21</v>
      </c>
      <c r="S52" s="7" t="s">
        <v>22</v>
      </c>
      <c r="T52" s="7" t="s">
        <v>23</v>
      </c>
      <c r="U52" s="7" t="s">
        <v>24</v>
      </c>
      <c r="V52" s="7" t="s">
        <v>25</v>
      </c>
      <c r="W52" s="7" t="s">
        <v>26</v>
      </c>
      <c r="X52" s="7" t="s">
        <v>27</v>
      </c>
    </row>
    <row r="53">
      <c r="B53" s="54" t="s">
        <v>104</v>
      </c>
      <c r="C53" s="54" t="n">
        <v>400000</v>
      </c>
      <c r="D53" s="54" t="n">
        <v>400000</v>
      </c>
      <c r="E53" s="54" t="n">
        <v>430000</v>
      </c>
      <c r="F53" s="54" t="n">
        <v>420000</v>
      </c>
      <c r="G53" s="54" t="n">
        <v>430000</v>
      </c>
      <c r="H53" s="54" t="n">
        <v>420000</v>
      </c>
      <c r="I53" s="54" t="n">
        <v>420000</v>
      </c>
      <c r="J53" s="54" t="n">
        <v>410000</v>
      </c>
      <c r="K53" s="54" t="n">
        <v>400000</v>
      </c>
      <c r="L53" s="54" t="n">
        <v>410000</v>
      </c>
      <c r="M53" s="54" t="n">
        <v>420000</v>
      </c>
      <c r="N53" s="54" t="n">
        <v>440000</v>
      </c>
      <c r="O53" s="54" t="n">
        <v>430000</v>
      </c>
      <c r="P53" s="54" t="n">
        <v>410000</v>
      </c>
      <c r="Q53" s="54" t="n">
        <v>420000</v>
      </c>
      <c r="R53" s="54" t="n">
        <v>440000</v>
      </c>
      <c r="S53" s="54" t="n">
        <v>460000</v>
      </c>
      <c r="T53" s="54" t="n">
        <v>450000</v>
      </c>
      <c r="U53" s="54" t="n">
        <v>460000</v>
      </c>
      <c r="V53" s="54" t="n">
        <v>480000</v>
      </c>
      <c r="W53" s="54" t="n">
        <v>480000</v>
      </c>
      <c r="X53" s="54" t="n">
        <v>490000</v>
      </c>
    </row>
    <row r="54">
      <c r="B54" s="51" t="s">
        <v>167</v>
      </c>
      <c r="C54" s="51" t="n">
        <v>230000</v>
      </c>
      <c r="D54" s="51" t="n">
        <v>230000</v>
      </c>
      <c r="E54" s="51" t="n">
        <v>240000</v>
      </c>
      <c r="F54" s="51" t="n">
        <v>240000</v>
      </c>
      <c r="G54" s="51" t="n">
        <v>240000</v>
      </c>
      <c r="H54" s="51" t="n">
        <v>230000</v>
      </c>
      <c r="I54" s="51" t="n">
        <v>220000</v>
      </c>
      <c r="J54" s="51" t="n">
        <v>210000</v>
      </c>
      <c r="K54" s="51" t="n">
        <v>210000</v>
      </c>
      <c r="L54" s="51" t="n">
        <v>210000</v>
      </c>
      <c r="M54" s="51" t="n">
        <v>230000</v>
      </c>
      <c r="N54" s="51" t="n">
        <v>240000</v>
      </c>
      <c r="O54" s="51" t="n">
        <v>230000</v>
      </c>
      <c r="P54" s="51" t="n">
        <v>220000</v>
      </c>
      <c r="Q54" s="51" t="n">
        <v>210000</v>
      </c>
      <c r="R54" s="51" t="n">
        <v>220000</v>
      </c>
      <c r="S54" s="51" t="n">
        <v>220000</v>
      </c>
      <c r="T54" s="51" t="n">
        <v>210000</v>
      </c>
      <c r="U54" s="51" t="n">
        <v>200000</v>
      </c>
      <c r="V54" s="51" t="n">
        <v>210000</v>
      </c>
      <c r="W54" s="51" t="n">
        <v>210000</v>
      </c>
      <c r="X54" s="51" t="n">
        <v>210000</v>
      </c>
    </row>
    <row r="55">
      <c r="B55" s="54" t="s">
        <v>168</v>
      </c>
      <c r="C55" s="54" t="n">
        <v>180000</v>
      </c>
      <c r="D55" s="54" t="n">
        <v>180000</v>
      </c>
      <c r="E55" s="54" t="n">
        <v>190000</v>
      </c>
      <c r="F55" s="54" t="n">
        <v>180000</v>
      </c>
      <c r="G55" s="54" t="n">
        <v>200000</v>
      </c>
      <c r="H55" s="54" t="n">
        <v>190000</v>
      </c>
      <c r="I55" s="54" t="n">
        <v>200000</v>
      </c>
      <c r="J55" s="54" t="n">
        <v>190000</v>
      </c>
      <c r="K55" s="54" t="n">
        <v>190000</v>
      </c>
      <c r="L55" s="54" t="n">
        <v>200000</v>
      </c>
      <c r="M55" s="54" t="n">
        <v>190000</v>
      </c>
      <c r="N55" s="54" t="n">
        <v>200000</v>
      </c>
      <c r="O55" s="54" t="n">
        <v>200000</v>
      </c>
      <c r="P55" s="54" t="n">
        <v>190000</v>
      </c>
      <c r="Q55" s="54" t="n">
        <v>210000</v>
      </c>
      <c r="R55" s="54" t="n">
        <v>220000</v>
      </c>
      <c r="S55" s="54" t="n">
        <v>240000</v>
      </c>
      <c r="T55" s="54" t="n">
        <v>240000</v>
      </c>
      <c r="U55" s="54" t="n">
        <v>250000</v>
      </c>
      <c r="V55" s="54" t="n">
        <v>270000</v>
      </c>
      <c r="W55" s="54" t="n">
        <v>270000</v>
      </c>
      <c r="X55" s="54" t="n">
        <v>280000</v>
      </c>
    </row>
    <row r="56">
      <c r="B56" s="8" t="s">
        <v>32</v>
      </c>
    </row>
    <row r="59">
      <c r="B59" s="1" t="s">
        <v>37</v>
      </c>
    </row>
    <row r="60">
      <c r="B60" s="5" t="s">
        <v>164</v>
      </c>
    </row>
    <row r="61">
      <c r="B61" s="7" t="s">
        <v>3</v>
      </c>
      <c r="C61" s="7" t="s">
        <v>6</v>
      </c>
      <c r="D61" s="7" t="s">
        <v>7</v>
      </c>
      <c r="E61" s="7" t="s">
        <v>8</v>
      </c>
      <c r="F61" s="7" t="s">
        <v>9</v>
      </c>
      <c r="G61" s="7" t="s">
        <v>10</v>
      </c>
      <c r="H61" s="7" t="s">
        <v>11</v>
      </c>
      <c r="I61" s="7" t="s">
        <v>12</v>
      </c>
      <c r="J61" s="7" t="s">
        <v>13</v>
      </c>
      <c r="K61" s="7" t="s">
        <v>14</v>
      </c>
      <c r="L61" s="7" t="s">
        <v>15</v>
      </c>
      <c r="M61" s="7" t="s">
        <v>16</v>
      </c>
      <c r="N61" s="7" t="s">
        <v>17</v>
      </c>
      <c r="O61" s="7" t="s">
        <v>18</v>
      </c>
      <c r="P61" s="7" t="s">
        <v>19</v>
      </c>
      <c r="Q61" s="7" t="s">
        <v>20</v>
      </c>
      <c r="R61" s="7" t="s">
        <v>21</v>
      </c>
      <c r="S61" s="7" t="s">
        <v>22</v>
      </c>
      <c r="T61" s="7" t="s">
        <v>23</v>
      </c>
      <c r="U61" s="7" t="s">
        <v>24</v>
      </c>
      <c r="V61" s="7" t="s">
        <v>25</v>
      </c>
      <c r="W61" s="7" t="s">
        <v>26</v>
      </c>
      <c r="X61" s="7" t="s">
        <v>27</v>
      </c>
    </row>
    <row r="62">
      <c r="B62" s="54" t="s">
        <v>104</v>
      </c>
      <c r="C62" s="54" t="n">
        <v>5809</v>
      </c>
      <c r="D62" s="54" t="n">
        <v>5759</v>
      </c>
      <c r="E62" s="54" t="n">
        <v>5727</v>
      </c>
      <c r="F62" s="54" t="n">
        <v>6101</v>
      </c>
      <c r="G62" s="54" t="n">
        <v>8251</v>
      </c>
      <c r="H62" s="54" t="n">
        <v>10399</v>
      </c>
      <c r="I62" s="54" t="n">
        <v>12170</v>
      </c>
      <c r="J62" s="54" t="n">
        <v>11917</v>
      </c>
      <c r="K62" s="54" t="n">
        <v>11315</v>
      </c>
      <c r="L62" s="54" t="n">
        <v>11108</v>
      </c>
      <c r="M62" s="54" t="n">
        <v>10812</v>
      </c>
      <c r="N62" s="54" t="n">
        <v>10774</v>
      </c>
      <c r="O62" s="54" t="n">
        <v>10526</v>
      </c>
      <c r="P62" s="54" t="n">
        <v>9767</v>
      </c>
      <c r="Q62" s="54" t="n">
        <v>8854</v>
      </c>
      <c r="R62" s="54" t="n">
        <v>7834</v>
      </c>
      <c r="S62" s="54" t="n">
        <v>7432</v>
      </c>
      <c r="T62" s="54" t="n">
        <v>7003</v>
      </c>
      <c r="U62" s="54" t="n">
        <v>6854</v>
      </c>
      <c r="V62" s="54" t="n">
        <v>6647</v>
      </c>
      <c r="W62" s="54" t="n">
        <v>6808</v>
      </c>
      <c r="X62" s="54" t="n">
        <v>6661</v>
      </c>
    </row>
    <row r="63">
      <c r="B63" s="51" t="s">
        <v>167</v>
      </c>
      <c r="C63" s="51" t="n">
        <v>1194</v>
      </c>
      <c r="D63" s="51" t="n">
        <v>1206</v>
      </c>
      <c r="E63" s="51" t="n">
        <v>1280</v>
      </c>
      <c r="F63" s="51" t="n">
        <v>1314</v>
      </c>
      <c r="G63" s="51" t="n">
        <v>1619</v>
      </c>
      <c r="H63" s="51" t="n">
        <v>2002</v>
      </c>
      <c r="I63" s="51" t="n">
        <v>2371</v>
      </c>
      <c r="J63" s="51" t="n">
        <v>2274</v>
      </c>
      <c r="K63" s="51" t="n">
        <v>2111</v>
      </c>
      <c r="L63" s="51" t="n">
        <v>2001</v>
      </c>
      <c r="M63" s="51" t="n">
        <v>1989</v>
      </c>
      <c r="N63" s="51" t="n">
        <v>2019</v>
      </c>
      <c r="O63" s="51" t="n">
        <v>1992</v>
      </c>
      <c r="P63" s="51" t="n">
        <v>1896</v>
      </c>
      <c r="Q63" s="51" t="n">
        <v>1737</v>
      </c>
      <c r="R63" s="51" t="n">
        <v>1572</v>
      </c>
      <c r="S63" s="51" t="n">
        <v>1425</v>
      </c>
      <c r="T63" s="51" t="n">
        <v>1304</v>
      </c>
      <c r="U63" s="51" t="n">
        <v>1277</v>
      </c>
      <c r="V63" s="51" t="n">
        <v>1310</v>
      </c>
      <c r="W63" s="51" t="n">
        <v>1333</v>
      </c>
      <c r="X63" s="51" t="n">
        <v>1345</v>
      </c>
    </row>
    <row r="64">
      <c r="B64" s="54" t="s">
        <v>168</v>
      </c>
      <c r="C64" s="54" t="n">
        <v>4615</v>
      </c>
      <c r="D64" s="54" t="n">
        <v>4553</v>
      </c>
      <c r="E64" s="54" t="n">
        <v>4447</v>
      </c>
      <c r="F64" s="54" t="n">
        <v>4787</v>
      </c>
      <c r="G64" s="54" t="n">
        <v>6632</v>
      </c>
      <c r="H64" s="54" t="n">
        <v>8397</v>
      </c>
      <c r="I64" s="54" t="n">
        <v>9799</v>
      </c>
      <c r="J64" s="54" t="n">
        <v>9643</v>
      </c>
      <c r="K64" s="54" t="n">
        <v>9204</v>
      </c>
      <c r="L64" s="54" t="n">
        <v>9107</v>
      </c>
      <c r="M64" s="54" t="n">
        <v>8823</v>
      </c>
      <c r="N64" s="54" t="n">
        <v>8755</v>
      </c>
      <c r="O64" s="54" t="n">
        <v>8534</v>
      </c>
      <c r="P64" s="54" t="n">
        <v>7871</v>
      </c>
      <c r="Q64" s="54" t="n">
        <v>7117</v>
      </c>
      <c r="R64" s="54" t="n">
        <v>6262</v>
      </c>
      <c r="S64" s="54" t="n">
        <v>6007</v>
      </c>
      <c r="T64" s="54" t="n">
        <v>5699</v>
      </c>
      <c r="U64" s="54" t="n">
        <v>5577</v>
      </c>
      <c r="V64" s="54" t="n">
        <v>5337</v>
      </c>
      <c r="W64" s="54" t="n">
        <v>5475</v>
      </c>
      <c r="X64" s="54" t="n">
        <v>5316</v>
      </c>
    </row>
    <row r="65">
      <c r="B65" s="8" t="s">
        <v>32</v>
      </c>
    </row>
    <row r="68">
      <c r="B68" s="9" t="s">
        <v>39</v>
      </c>
    </row>
    <row r="69">
      <c r="B69" s="10" t="s">
        <v>40</v>
      </c>
    </row>
    <row r="70">
      <c r="B70" s="10" t="s">
        <v>41</v>
      </c>
    </row>
    <row r="71">
      <c r="B71" s="10" t="s">
        <v>83</v>
      </c>
    </row>
    <row r="72">
      <c r="B72" s="10" t="s">
        <v>165</v>
      </c>
    </row>
    <row r="73">
      <c r="B73" s="10" t="s">
        <v>85</v>
      </c>
    </row>
    <row r="74">
      <c r="B74" s="10" t="s">
        <v>125</v>
      </c>
    </row>
    <row r="75">
      <c r="B75" s="10"/>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169</v>
      </c>
    </row>
    <row r="5">
      <c r="B5" s="1" t="s">
        <v>1</v>
      </c>
    </row>
    <row r="6">
      <c r="B6" s="5" t="s">
        <v>132</v>
      </c>
    </row>
    <row r="7">
      <c r="B7" s="7" t="s">
        <v>3</v>
      </c>
      <c r="C7" s="7" t="s">
        <v>13</v>
      </c>
      <c r="D7" s="7" t="s">
        <v>14</v>
      </c>
      <c r="E7" s="7" t="s">
        <v>15</v>
      </c>
      <c r="F7" s="7" t="s">
        <v>16</v>
      </c>
      <c r="G7" s="7" t="s">
        <v>17</v>
      </c>
      <c r="H7" s="7" t="s">
        <v>18</v>
      </c>
      <c r="I7" s="7" t="s">
        <v>19</v>
      </c>
      <c r="J7" s="7" t="s">
        <v>20</v>
      </c>
      <c r="K7" s="7" t="s">
        <v>21</v>
      </c>
      <c r="L7" s="7" t="s">
        <v>22</v>
      </c>
      <c r="M7" s="7" t="s">
        <v>23</v>
      </c>
      <c r="N7" s="7" t="s">
        <v>24</v>
      </c>
      <c r="O7" s="7" t="s">
        <v>25</v>
      </c>
      <c r="P7" s="7" t="s">
        <v>26</v>
      </c>
      <c r="Q7" s="7" t="s">
        <v>27</v>
      </c>
    </row>
    <row r="8">
      <c r="B8" s="56" t="s">
        <v>104</v>
      </c>
      <c r="C8" s="56" t="n">
        <v>0.1968074</v>
      </c>
      <c r="D8" s="56" t="n">
        <v>0.1913906</v>
      </c>
      <c r="E8" s="56" t="n">
        <v>0.1897225</v>
      </c>
      <c r="F8" s="56" t="n">
        <v>0.1874488</v>
      </c>
      <c r="G8" s="56" t="n">
        <v>0.1882995</v>
      </c>
      <c r="H8" s="56" t="n">
        <v>0.183603</v>
      </c>
      <c r="I8" s="56" t="n">
        <v>0.1753261</v>
      </c>
      <c r="J8" s="56" t="n">
        <v>0.1758795</v>
      </c>
      <c r="K8" s="56" t="n">
        <v>0.1776489</v>
      </c>
      <c r="L8" s="56" t="n">
        <v>0.1819601</v>
      </c>
      <c r="M8" s="56" t="n">
        <v>0.1846931</v>
      </c>
      <c r="N8" s="56" t="n">
        <v>0.1894926</v>
      </c>
      <c r="O8" s="56" t="n">
        <v>0.1957804</v>
      </c>
      <c r="P8" s="56" t="n">
        <v>0.1919731</v>
      </c>
      <c r="Q8" s="56" t="n">
        <v>0.1934944</v>
      </c>
    </row>
    <row r="9">
      <c r="B9" s="57" t="s">
        <v>170</v>
      </c>
      <c r="C9" s="57" t="n">
        <v>0.0838038</v>
      </c>
      <c r="D9" s="57" t="n">
        <v>0.0899153</v>
      </c>
      <c r="E9" s="57" t="n">
        <v>0.0902108</v>
      </c>
      <c r="F9" s="57" t="n">
        <v>0.087982</v>
      </c>
      <c r="G9" s="57" t="n">
        <v>0.08587</v>
      </c>
      <c r="H9" s="57" t="n">
        <v>0.0841377</v>
      </c>
      <c r="I9" s="57" t="n">
        <v>0.0790483</v>
      </c>
      <c r="J9" s="57" t="n">
        <v>0.0809727</v>
      </c>
      <c r="K9" s="57" t="n">
        <v>0.0827559</v>
      </c>
      <c r="L9" s="57" t="n">
        <v>0.0885461</v>
      </c>
      <c r="M9" s="57" t="n">
        <v>0.090841</v>
      </c>
      <c r="N9" s="57" t="n">
        <v>0.0842577</v>
      </c>
      <c r="O9" s="57" t="n">
        <v>0.0774624</v>
      </c>
      <c r="P9" s="57" t="n">
        <v>0.0750549</v>
      </c>
      <c r="Q9" s="57" t="n">
        <v>0.0749667</v>
      </c>
    </row>
    <row r="10">
      <c r="B10" s="57" t="s">
        <v>171</v>
      </c>
      <c r="C10" s="57" t="n">
        <v>0.1185241</v>
      </c>
      <c r="D10" s="57" t="n">
        <v>0.1170279</v>
      </c>
      <c r="E10" s="57" t="n">
        <v>0.1217626</v>
      </c>
      <c r="F10" s="57" t="n">
        <v>0.1138474</v>
      </c>
      <c r="G10" s="57" t="n">
        <v>0.1108969</v>
      </c>
      <c r="H10" s="57" t="n">
        <v>0.1042622</v>
      </c>
      <c r="I10" s="57" t="n">
        <v>0.099513</v>
      </c>
      <c r="J10" s="57" t="n">
        <v>0.0973178</v>
      </c>
      <c r="K10" s="57" t="n">
        <v>0.0906055</v>
      </c>
      <c r="L10" s="57" t="n">
        <v>0.086982</v>
      </c>
      <c r="M10" s="57" t="n">
        <v>0.083008</v>
      </c>
      <c r="N10" s="57" t="n">
        <v>0.0931385</v>
      </c>
      <c r="O10" s="57" t="n">
        <v>0.1230754</v>
      </c>
      <c r="P10" s="57" t="n">
        <v>0.1324999</v>
      </c>
      <c r="Q10" s="57" t="n">
        <v>0.1363971</v>
      </c>
    </row>
    <row r="11">
      <c r="B11" s="57" t="s">
        <v>172</v>
      </c>
      <c r="C11" s="57" t="n">
        <v>0.4293223</v>
      </c>
      <c r="D11" s="57" t="n">
        <v>0.4064751</v>
      </c>
      <c r="E11" s="57" t="n">
        <v>0.3923899</v>
      </c>
      <c r="F11" s="57" t="n">
        <v>0.3945809</v>
      </c>
      <c r="G11" s="57" t="n">
        <v>0.3941554</v>
      </c>
      <c r="H11" s="57" t="n">
        <v>0.3852128</v>
      </c>
      <c r="I11" s="57" t="n">
        <v>0.3556146</v>
      </c>
      <c r="J11" s="57" t="n">
        <v>0.3313071</v>
      </c>
      <c r="K11" s="57" t="n">
        <v>0.3375379</v>
      </c>
      <c r="L11" s="57" t="n">
        <v>0.3452969</v>
      </c>
      <c r="M11" s="57" t="n">
        <v>0.3635555</v>
      </c>
      <c r="N11" s="57" t="n">
        <v>0.3895733</v>
      </c>
      <c r="O11" s="57" t="n">
        <v>0.3980269</v>
      </c>
      <c r="P11" s="57" t="n">
        <v>0.3976253</v>
      </c>
      <c r="Q11" s="57" t="n">
        <v>0.3943597</v>
      </c>
    </row>
    <row r="12">
      <c r="B12" s="56" t="s">
        <v>173</v>
      </c>
      <c r="C12" s="56" t="n">
        <v>0.3773784</v>
      </c>
      <c r="D12" s="56" t="n">
        <v>0.353823</v>
      </c>
      <c r="E12" s="56" t="n">
        <v>0.360704</v>
      </c>
      <c r="F12" s="56" t="n">
        <v>0.3555464</v>
      </c>
      <c r="G12" s="56" t="n">
        <v>0.3788711</v>
      </c>
      <c r="H12" s="56" t="n">
        <v>0.3567837</v>
      </c>
      <c r="I12" s="56" t="n">
        <v>0.3471739</v>
      </c>
      <c r="J12" s="56" t="n">
        <v>0.3535143</v>
      </c>
      <c r="K12" s="56" t="n">
        <v>0.3532022</v>
      </c>
      <c r="L12" s="56" t="n">
        <v>0.3526525</v>
      </c>
      <c r="M12" s="56" t="n">
        <v>0.3411846</v>
      </c>
      <c r="N12" s="56" t="n">
        <v>0.33969</v>
      </c>
      <c r="O12" s="56" t="n">
        <v>0.3435632</v>
      </c>
      <c r="P12" s="56" t="n">
        <v>0.3339079</v>
      </c>
      <c r="Q12" s="56" t="n">
        <v>0.3409659</v>
      </c>
    </row>
    <row r="13">
      <c r="B13" s="8" t="s">
        <v>32</v>
      </c>
    </row>
    <row r="16">
      <c r="B16" s="1" t="s">
        <v>33</v>
      </c>
    </row>
    <row r="17">
      <c r="B17" s="5" t="s">
        <v>137</v>
      </c>
    </row>
    <row r="18">
      <c r="B18" s="7" t="s">
        <v>3</v>
      </c>
      <c r="C18" s="7" t="s">
        <v>13</v>
      </c>
      <c r="D18" s="7" t="s">
        <v>14</v>
      </c>
      <c r="E18" s="7" t="s">
        <v>15</v>
      </c>
      <c r="F18" s="7" t="s">
        <v>16</v>
      </c>
      <c r="G18" s="7" t="s">
        <v>17</v>
      </c>
      <c r="H18" s="7" t="s">
        <v>18</v>
      </c>
      <c r="I18" s="7" t="s">
        <v>19</v>
      </c>
      <c r="J18" s="7" t="s">
        <v>20</v>
      </c>
      <c r="K18" s="7" t="s">
        <v>21</v>
      </c>
      <c r="L18" s="7" t="s">
        <v>22</v>
      </c>
      <c r="M18" s="7" t="s">
        <v>23</v>
      </c>
      <c r="N18" s="7" t="s">
        <v>24</v>
      </c>
      <c r="O18" s="7" t="s">
        <v>25</v>
      </c>
      <c r="P18" s="7" t="s">
        <v>26</v>
      </c>
      <c r="Q18" s="7" t="s">
        <v>27</v>
      </c>
    </row>
    <row r="19">
      <c r="B19" s="56" t="s">
        <v>104</v>
      </c>
      <c r="C19" s="56" t="n">
        <v>1</v>
      </c>
      <c r="D19" s="56" t="n">
        <v>1</v>
      </c>
      <c r="E19" s="56" t="n">
        <v>1</v>
      </c>
      <c r="F19" s="56" t="n">
        <v>1</v>
      </c>
      <c r="G19" s="56" t="n">
        <v>1</v>
      </c>
      <c r="H19" s="56" t="n">
        <v>1</v>
      </c>
      <c r="I19" s="56" t="n">
        <v>1</v>
      </c>
      <c r="J19" s="56" t="n">
        <v>1</v>
      </c>
      <c r="K19" s="56" t="n">
        <v>1</v>
      </c>
      <c r="L19" s="56" t="n">
        <v>1</v>
      </c>
      <c r="M19" s="56" t="n">
        <v>1</v>
      </c>
      <c r="N19" s="56" t="n">
        <v>1</v>
      </c>
      <c r="O19" s="56" t="n">
        <v>1</v>
      </c>
      <c r="P19" s="56" t="n">
        <v>1</v>
      </c>
      <c r="Q19" s="56" t="n">
        <v>1</v>
      </c>
    </row>
    <row r="20">
      <c r="B20" s="57" t="s">
        <v>170</v>
      </c>
      <c r="C20" s="57" t="n">
        <v>0.1972268</v>
      </c>
      <c r="D20" s="57" t="n">
        <v>0.216469</v>
      </c>
      <c r="E20" s="57" t="n">
        <v>0.215419</v>
      </c>
      <c r="F20" s="57" t="n">
        <v>0.2076324</v>
      </c>
      <c r="G20" s="57" t="n">
        <v>0.1947555</v>
      </c>
      <c r="H20" s="57" t="n">
        <v>0.1900209</v>
      </c>
      <c r="I20" s="57" t="n">
        <v>0.1800104</v>
      </c>
      <c r="J20" s="57" t="n">
        <v>0.1785934</v>
      </c>
      <c r="K20" s="57" t="n">
        <v>0.175626</v>
      </c>
      <c r="L20" s="57" t="n">
        <v>0.1806193</v>
      </c>
      <c r="M20" s="57" t="n">
        <v>0.1760805</v>
      </c>
      <c r="N20" s="57" t="n">
        <v>0.1597955</v>
      </c>
      <c r="O20" s="57" t="n">
        <v>0.1392848</v>
      </c>
      <c r="P20" s="57" t="n">
        <v>0.1404852</v>
      </c>
      <c r="Q20" s="57" t="n">
        <v>0.1364739</v>
      </c>
    </row>
    <row r="21">
      <c r="B21" s="57" t="s">
        <v>171</v>
      </c>
      <c r="C21" s="57" t="n">
        <v>0.1332277</v>
      </c>
      <c r="D21" s="57" t="n">
        <v>0.1360883</v>
      </c>
      <c r="E21" s="57" t="n">
        <v>0.1493339</v>
      </c>
      <c r="F21" s="57" t="n">
        <v>0.1462955</v>
      </c>
      <c r="G21" s="57" t="n">
        <v>0.1509599</v>
      </c>
      <c r="H21" s="57" t="n">
        <v>0.1487605</v>
      </c>
      <c r="I21" s="57" t="n">
        <v>0.1516268</v>
      </c>
      <c r="J21" s="57" t="n">
        <v>0.14667</v>
      </c>
      <c r="K21" s="57" t="n">
        <v>0.136733</v>
      </c>
      <c r="L21" s="57" t="n">
        <v>0.1278318</v>
      </c>
      <c r="M21" s="57" t="n">
        <v>0.1250432</v>
      </c>
      <c r="N21" s="57" t="n">
        <v>0.1367249</v>
      </c>
      <c r="O21" s="57" t="n">
        <v>0.1885082</v>
      </c>
      <c r="P21" s="57" t="n">
        <v>0.2124622</v>
      </c>
      <c r="Q21" s="57" t="n">
        <v>0.2231109</v>
      </c>
    </row>
    <row r="22">
      <c r="B22" s="57" t="s">
        <v>172</v>
      </c>
      <c r="C22" s="57" t="n">
        <v>0.5088669</v>
      </c>
      <c r="D22" s="57" t="n">
        <v>0.4773521</v>
      </c>
      <c r="E22" s="57" t="n">
        <v>0.4446244</v>
      </c>
      <c r="F22" s="57" t="n">
        <v>0.4497602</v>
      </c>
      <c r="G22" s="57" t="n">
        <v>0.4295068</v>
      </c>
      <c r="H22" s="57" t="n">
        <v>0.4278074</v>
      </c>
      <c r="I22" s="57" t="n">
        <v>0.4111492</v>
      </c>
      <c r="J22" s="57" t="n">
        <v>0.3849354</v>
      </c>
      <c r="K22" s="57" t="n">
        <v>0.3879518</v>
      </c>
      <c r="L22" s="57" t="n">
        <v>0.388954</v>
      </c>
      <c r="M22" s="57" t="n">
        <v>0.4078339</v>
      </c>
      <c r="N22" s="57" t="n">
        <v>0.424288</v>
      </c>
      <c r="O22" s="57" t="n">
        <v>0.4123754</v>
      </c>
      <c r="P22" s="57" t="n">
        <v>0.4070531</v>
      </c>
      <c r="Q22" s="57" t="n">
        <v>0.398742</v>
      </c>
    </row>
    <row r="23">
      <c r="B23" s="56" t="s">
        <v>173</v>
      </c>
      <c r="C23" s="56" t="n">
        <v>0.1606787</v>
      </c>
      <c r="D23" s="56" t="n">
        <v>0.1700906</v>
      </c>
      <c r="E23" s="56" t="n">
        <v>0.1906227</v>
      </c>
      <c r="F23" s="56" t="n">
        <v>0.1963119</v>
      </c>
      <c r="G23" s="56" t="n">
        <v>0.2247779</v>
      </c>
      <c r="H23" s="56" t="n">
        <v>0.2334112</v>
      </c>
      <c r="I23" s="56" t="n">
        <v>0.2572137</v>
      </c>
      <c r="J23" s="56" t="n">
        <v>0.2898012</v>
      </c>
      <c r="K23" s="56" t="n">
        <v>0.2996892</v>
      </c>
      <c r="L23" s="56" t="n">
        <v>0.3025949</v>
      </c>
      <c r="M23" s="56" t="n">
        <v>0.2910425</v>
      </c>
      <c r="N23" s="56" t="n">
        <v>0.2791917</v>
      </c>
      <c r="O23" s="56" t="n">
        <v>0.2598315</v>
      </c>
      <c r="P23" s="56" t="n">
        <v>0.2399995</v>
      </c>
      <c r="Q23" s="56" t="n">
        <v>0.2416732</v>
      </c>
    </row>
    <row r="24">
      <c r="B24" s="8" t="s">
        <v>32</v>
      </c>
    </row>
    <row r="27">
      <c r="B27" s="1" t="s">
        <v>35</v>
      </c>
    </row>
    <row r="28">
      <c r="B28" s="5" t="s">
        <v>138</v>
      </c>
    </row>
    <row r="29">
      <c r="B29" s="7" t="s">
        <v>3</v>
      </c>
      <c r="C29" s="7" t="s">
        <v>13</v>
      </c>
      <c r="D29" s="7" t="s">
        <v>14</v>
      </c>
      <c r="E29" s="7" t="s">
        <v>15</v>
      </c>
      <c r="F29" s="7" t="s">
        <v>16</v>
      </c>
      <c r="G29" s="7" t="s">
        <v>17</v>
      </c>
      <c r="H29" s="7" t="s">
        <v>18</v>
      </c>
      <c r="I29" s="7" t="s">
        <v>19</v>
      </c>
      <c r="J29" s="7" t="s">
        <v>20</v>
      </c>
      <c r="K29" s="7" t="s">
        <v>21</v>
      </c>
      <c r="L29" s="7" t="s">
        <v>22</v>
      </c>
      <c r="M29" s="7" t="s">
        <v>23</v>
      </c>
      <c r="N29" s="7" t="s">
        <v>24</v>
      </c>
      <c r="O29" s="7" t="s">
        <v>25</v>
      </c>
      <c r="P29" s="7" t="s">
        <v>26</v>
      </c>
      <c r="Q29" s="7" t="s">
        <v>27</v>
      </c>
    </row>
    <row r="30">
      <c r="B30" s="58" t="s">
        <v>104</v>
      </c>
      <c r="C30" s="58" t="n">
        <v>980000</v>
      </c>
      <c r="D30" s="58" t="n">
        <v>960000</v>
      </c>
      <c r="E30" s="58" t="n">
        <v>960000</v>
      </c>
      <c r="F30" s="58" t="n">
        <v>950000</v>
      </c>
      <c r="G30" s="58" t="n">
        <v>960000</v>
      </c>
      <c r="H30" s="58" t="n">
        <v>940000</v>
      </c>
      <c r="I30" s="58" t="n">
        <v>910000</v>
      </c>
      <c r="J30" s="58" t="n">
        <v>920000</v>
      </c>
      <c r="K30" s="58" t="n">
        <v>930000</v>
      </c>
      <c r="L30" s="58" t="n">
        <v>950000</v>
      </c>
      <c r="M30" s="58" t="n">
        <v>970000</v>
      </c>
      <c r="N30" s="58" t="n">
        <v>1000000</v>
      </c>
      <c r="O30" s="58" t="n">
        <v>1040000</v>
      </c>
      <c r="P30" s="58" t="n">
        <v>1020000</v>
      </c>
      <c r="Q30" s="58" t="n">
        <v>1030000</v>
      </c>
    </row>
    <row r="31">
      <c r="B31" s="55" t="s">
        <v>170</v>
      </c>
      <c r="C31" s="55" t="n">
        <v>190000</v>
      </c>
      <c r="D31" s="55" t="n">
        <v>210000</v>
      </c>
      <c r="E31" s="55" t="n">
        <v>210000</v>
      </c>
      <c r="F31" s="55" t="n">
        <v>200000</v>
      </c>
      <c r="G31" s="55" t="n">
        <v>190000</v>
      </c>
      <c r="H31" s="55" t="n">
        <v>180000</v>
      </c>
      <c r="I31" s="55" t="n">
        <v>160000</v>
      </c>
      <c r="J31" s="55" t="n">
        <v>160000</v>
      </c>
      <c r="K31" s="55" t="n">
        <v>160000</v>
      </c>
      <c r="L31" s="55" t="n">
        <v>170000</v>
      </c>
      <c r="M31" s="55" t="n">
        <v>170000</v>
      </c>
      <c r="N31" s="55" t="n">
        <v>160000</v>
      </c>
      <c r="O31" s="55" t="n">
        <v>140000</v>
      </c>
      <c r="P31" s="55" t="n">
        <v>140000</v>
      </c>
      <c r="Q31" s="55" t="n">
        <v>140000</v>
      </c>
    </row>
    <row r="32">
      <c r="B32" s="55" t="s">
        <v>171</v>
      </c>
      <c r="C32" s="55" t="n">
        <v>130000</v>
      </c>
      <c r="D32" s="55" t="n">
        <v>130000</v>
      </c>
      <c r="E32" s="55" t="n">
        <v>140000</v>
      </c>
      <c r="F32" s="55" t="n">
        <v>140000</v>
      </c>
      <c r="G32" s="55" t="n">
        <v>150000</v>
      </c>
      <c r="H32" s="55" t="n">
        <v>140000</v>
      </c>
      <c r="I32" s="55" t="n">
        <v>140000</v>
      </c>
      <c r="J32" s="55" t="n">
        <v>130000</v>
      </c>
      <c r="K32" s="55" t="n">
        <v>130000</v>
      </c>
      <c r="L32" s="55" t="n">
        <v>120000</v>
      </c>
      <c r="M32" s="55" t="n">
        <v>120000</v>
      </c>
      <c r="N32" s="55" t="n">
        <v>140000</v>
      </c>
      <c r="O32" s="55" t="n">
        <v>200000</v>
      </c>
      <c r="P32" s="55" t="n">
        <v>220000</v>
      </c>
      <c r="Q32" s="55" t="n">
        <v>230000</v>
      </c>
    </row>
    <row r="33">
      <c r="B33" s="55" t="s">
        <v>172</v>
      </c>
      <c r="C33" s="55" t="n">
        <v>500000</v>
      </c>
      <c r="D33" s="55" t="n">
        <v>460000</v>
      </c>
      <c r="E33" s="55" t="n">
        <v>430000</v>
      </c>
      <c r="F33" s="55" t="n">
        <v>430000</v>
      </c>
      <c r="G33" s="55" t="n">
        <v>410000</v>
      </c>
      <c r="H33" s="55" t="n">
        <v>400000</v>
      </c>
      <c r="I33" s="55" t="n">
        <v>370000</v>
      </c>
      <c r="J33" s="55" t="n">
        <v>350000</v>
      </c>
      <c r="K33" s="55" t="n">
        <v>360000</v>
      </c>
      <c r="L33" s="55" t="n">
        <v>370000</v>
      </c>
      <c r="M33" s="55" t="n">
        <v>390000</v>
      </c>
      <c r="N33" s="55" t="n">
        <v>420000</v>
      </c>
      <c r="O33" s="55" t="n">
        <v>430000</v>
      </c>
      <c r="P33" s="55" t="n">
        <v>420000</v>
      </c>
      <c r="Q33" s="55" t="n">
        <v>410000</v>
      </c>
    </row>
    <row r="34">
      <c r="B34" s="58" t="s">
        <v>173</v>
      </c>
      <c r="C34" s="58" t="n">
        <v>160000</v>
      </c>
      <c r="D34" s="58" t="n">
        <v>160000</v>
      </c>
      <c r="E34" s="58" t="n">
        <v>180000</v>
      </c>
      <c r="F34" s="58" t="n">
        <v>190000</v>
      </c>
      <c r="G34" s="58" t="n">
        <v>220000</v>
      </c>
      <c r="H34" s="58" t="n">
        <v>220000</v>
      </c>
      <c r="I34" s="58" t="n">
        <v>230000</v>
      </c>
      <c r="J34" s="58" t="n">
        <v>270000</v>
      </c>
      <c r="K34" s="58" t="n">
        <v>280000</v>
      </c>
      <c r="L34" s="58" t="n">
        <v>290000</v>
      </c>
      <c r="M34" s="58" t="n">
        <v>280000</v>
      </c>
      <c r="N34" s="58" t="n">
        <v>280000</v>
      </c>
      <c r="O34" s="58" t="n">
        <v>270000</v>
      </c>
      <c r="P34" s="58" t="n">
        <v>250000</v>
      </c>
      <c r="Q34" s="58" t="n">
        <v>250000</v>
      </c>
    </row>
    <row r="35">
      <c r="B35" s="8" t="s">
        <v>32</v>
      </c>
    </row>
    <row r="38">
      <c r="B38" s="1" t="s">
        <v>51</v>
      </c>
    </row>
    <row r="39">
      <c r="B39" s="5" t="s">
        <v>139</v>
      </c>
    </row>
    <row r="40">
      <c r="B40" s="7" t="s">
        <v>3</v>
      </c>
      <c r="C40" s="7" t="s">
        <v>13</v>
      </c>
      <c r="D40" s="7" t="s">
        <v>14</v>
      </c>
      <c r="E40" s="7" t="s">
        <v>15</v>
      </c>
      <c r="F40" s="7" t="s">
        <v>16</v>
      </c>
      <c r="G40" s="7" t="s">
        <v>17</v>
      </c>
      <c r="H40" s="7" t="s">
        <v>18</v>
      </c>
      <c r="I40" s="7" t="s">
        <v>19</v>
      </c>
      <c r="J40" s="7" t="s">
        <v>20</v>
      </c>
      <c r="K40" s="7" t="s">
        <v>21</v>
      </c>
      <c r="L40" s="7" t="s">
        <v>22</v>
      </c>
      <c r="M40" s="7" t="s">
        <v>23</v>
      </c>
      <c r="N40" s="7" t="s">
        <v>24</v>
      </c>
      <c r="O40" s="7" t="s">
        <v>25</v>
      </c>
      <c r="P40" s="7" t="s">
        <v>26</v>
      </c>
      <c r="Q40" s="7" t="s">
        <v>27</v>
      </c>
    </row>
    <row r="41">
      <c r="B41" s="56" t="s">
        <v>104</v>
      </c>
      <c r="C41" s="56" t="n">
        <v>0.1271159</v>
      </c>
      <c r="D41" s="56" t="n">
        <v>0.1242869</v>
      </c>
      <c r="E41" s="56" t="n">
        <v>0.1252068</v>
      </c>
      <c r="F41" s="56" t="n">
        <v>0.1264457</v>
      </c>
      <c r="G41" s="56" t="n">
        <v>0.1294275</v>
      </c>
      <c r="H41" s="56" t="n">
        <v>0.1240923</v>
      </c>
      <c r="I41" s="56" t="n">
        <v>0.1157432</v>
      </c>
      <c r="J41" s="56" t="n">
        <v>0.1171205</v>
      </c>
      <c r="K41" s="56" t="n">
        <v>0.1189632</v>
      </c>
      <c r="L41" s="56" t="n">
        <v>0.1238941</v>
      </c>
      <c r="M41" s="56" t="n">
        <v>0.1241588</v>
      </c>
      <c r="N41" s="56" t="n">
        <v>0.1290732</v>
      </c>
      <c r="O41" s="56" t="n">
        <v>0.1380008</v>
      </c>
      <c r="P41" s="56" t="n">
        <v>0.1367848</v>
      </c>
      <c r="Q41" s="56" t="n">
        <v>0.1414614</v>
      </c>
    </row>
    <row r="42">
      <c r="B42" s="57" t="s">
        <v>170</v>
      </c>
      <c r="C42" s="57" t="n">
        <v>0.055573</v>
      </c>
      <c r="D42" s="57" t="n">
        <v>0.0571877</v>
      </c>
      <c r="E42" s="57" t="n">
        <v>0.0555595</v>
      </c>
      <c r="F42" s="57" t="n">
        <v>0.056692</v>
      </c>
      <c r="G42" s="57" t="n">
        <v>0.05671</v>
      </c>
      <c r="H42" s="57" t="n">
        <v>0.0532421</v>
      </c>
      <c r="I42" s="57" t="n">
        <v>0.0454241</v>
      </c>
      <c r="J42" s="57" t="n">
        <v>0.0500424</v>
      </c>
      <c r="K42" s="57" t="n">
        <v>0.0580172</v>
      </c>
      <c r="L42" s="57" t="n">
        <v>0.0634278</v>
      </c>
      <c r="M42" s="57" t="n">
        <v>0.0642432</v>
      </c>
      <c r="N42" s="57" t="n">
        <v>0.0555877</v>
      </c>
      <c r="O42" s="57" t="n">
        <v>0.0552784</v>
      </c>
      <c r="P42" s="57" t="n">
        <v>0.0489294</v>
      </c>
      <c r="Q42" s="57" t="n">
        <v>0.0528346</v>
      </c>
    </row>
    <row r="43">
      <c r="B43" s="57" t="s">
        <v>171</v>
      </c>
      <c r="C43" s="57" t="n">
        <v>0.0661901</v>
      </c>
      <c r="D43" s="57" t="n">
        <v>0.0662909</v>
      </c>
      <c r="E43" s="57" t="n">
        <v>0.0735559</v>
      </c>
      <c r="F43" s="57" t="n">
        <v>0.0726422</v>
      </c>
      <c r="G43" s="57" t="n">
        <v>0.0685569</v>
      </c>
      <c r="H43" s="57" t="n">
        <v>0.0621748</v>
      </c>
      <c r="I43" s="57" t="n">
        <v>0.0579699</v>
      </c>
      <c r="J43" s="57" t="n">
        <v>0.0618918</v>
      </c>
      <c r="K43" s="57" t="n">
        <v>0.0597703</v>
      </c>
      <c r="L43" s="57" t="n">
        <v>0.0588143</v>
      </c>
      <c r="M43" s="57" t="n">
        <v>0.0551969</v>
      </c>
      <c r="N43" s="57" t="n">
        <v>0.063463</v>
      </c>
      <c r="O43" s="57" t="n">
        <v>0.0878151</v>
      </c>
      <c r="P43" s="57" t="n">
        <v>0.0948062</v>
      </c>
      <c r="Q43" s="57" t="n">
        <v>0.0972791</v>
      </c>
    </row>
    <row r="44">
      <c r="B44" s="57" t="s">
        <v>172</v>
      </c>
      <c r="C44" s="57" t="n">
        <v>0.2763493</v>
      </c>
      <c r="D44" s="57" t="n">
        <v>0.2625918</v>
      </c>
      <c r="E44" s="57" t="n">
        <v>0.2609191</v>
      </c>
      <c r="F44" s="57" t="n">
        <v>0.2604021</v>
      </c>
      <c r="G44" s="57" t="n">
        <v>0.2661272</v>
      </c>
      <c r="H44" s="57" t="n">
        <v>0.2558025</v>
      </c>
      <c r="I44" s="57" t="n">
        <v>0.2352459</v>
      </c>
      <c r="J44" s="57" t="n">
        <v>0.2182261</v>
      </c>
      <c r="K44" s="57" t="n">
        <v>0.2157394</v>
      </c>
      <c r="L44" s="57" t="n">
        <v>0.2286695</v>
      </c>
      <c r="M44" s="57" t="n">
        <v>0.2319735</v>
      </c>
      <c r="N44" s="57" t="n">
        <v>0.2621344</v>
      </c>
      <c r="O44" s="57" t="n">
        <v>0.2726506</v>
      </c>
      <c r="P44" s="57" t="n">
        <v>0.2803419</v>
      </c>
      <c r="Q44" s="57" t="n">
        <v>0.281619</v>
      </c>
    </row>
    <row r="45">
      <c r="B45" s="56" t="s">
        <v>173</v>
      </c>
      <c r="C45" s="56" t="n">
        <v>0.2649794</v>
      </c>
      <c r="D45" s="56" t="n">
        <v>0.2628109</v>
      </c>
      <c r="E45" s="56" t="n">
        <v>0.267758</v>
      </c>
      <c r="F45" s="56" t="n">
        <v>0.2734396</v>
      </c>
      <c r="G45" s="56" t="n">
        <v>0.2956671</v>
      </c>
      <c r="H45" s="56" t="n">
        <v>0.2797724</v>
      </c>
      <c r="I45" s="56" t="n">
        <v>0.2661675</v>
      </c>
      <c r="J45" s="56" t="n">
        <v>0.2556741</v>
      </c>
      <c r="K45" s="56" t="n">
        <v>0.2463661</v>
      </c>
      <c r="L45" s="56" t="n">
        <v>0.2416965</v>
      </c>
      <c r="M45" s="56" t="n">
        <v>0.2390088</v>
      </c>
      <c r="N45" s="56" t="n">
        <v>0.2397373</v>
      </c>
      <c r="O45" s="56" t="n">
        <v>0.2494911</v>
      </c>
      <c r="P45" s="56" t="n">
        <v>0.25349</v>
      </c>
      <c r="Q45" s="56" t="n">
        <v>0.2692417</v>
      </c>
    </row>
    <row r="46">
      <c r="B46" s="8" t="s">
        <v>32</v>
      </c>
    </row>
    <row r="49">
      <c r="B49" s="1" t="s">
        <v>53</v>
      </c>
    </row>
    <row r="50">
      <c r="B50" s="5" t="s">
        <v>140</v>
      </c>
    </row>
    <row r="51">
      <c r="B51" s="7" t="s">
        <v>3</v>
      </c>
      <c r="C51" s="7" t="s">
        <v>13</v>
      </c>
      <c r="D51" s="7" t="s">
        <v>14</v>
      </c>
      <c r="E51" s="7" t="s">
        <v>15</v>
      </c>
      <c r="F51" s="7" t="s">
        <v>16</v>
      </c>
      <c r="G51" s="7" t="s">
        <v>17</v>
      </c>
      <c r="H51" s="7" t="s">
        <v>18</v>
      </c>
      <c r="I51" s="7" t="s">
        <v>19</v>
      </c>
      <c r="J51" s="7" t="s">
        <v>20</v>
      </c>
      <c r="K51" s="7" t="s">
        <v>21</v>
      </c>
      <c r="L51" s="7" t="s">
        <v>22</v>
      </c>
      <c r="M51" s="7" t="s">
        <v>23</v>
      </c>
      <c r="N51" s="7" t="s">
        <v>24</v>
      </c>
      <c r="O51" s="7" t="s">
        <v>25</v>
      </c>
      <c r="P51" s="7" t="s">
        <v>26</v>
      </c>
      <c r="Q51" s="7" t="s">
        <v>27</v>
      </c>
    </row>
    <row r="52">
      <c r="B52" s="56" t="s">
        <v>104</v>
      </c>
      <c r="C52" s="56" t="n">
        <v>1</v>
      </c>
      <c r="D52" s="56" t="n">
        <v>1</v>
      </c>
      <c r="E52" s="56" t="n">
        <v>1</v>
      </c>
      <c r="F52" s="56" t="n">
        <v>1</v>
      </c>
      <c r="G52" s="56" t="n">
        <v>1</v>
      </c>
      <c r="H52" s="56" t="n">
        <v>1</v>
      </c>
      <c r="I52" s="56" t="n">
        <v>1</v>
      </c>
      <c r="J52" s="56" t="n">
        <v>1</v>
      </c>
      <c r="K52" s="56" t="n">
        <v>1</v>
      </c>
      <c r="L52" s="56" t="n">
        <v>1</v>
      </c>
      <c r="M52" s="56" t="n">
        <v>1</v>
      </c>
      <c r="N52" s="56" t="n">
        <v>1</v>
      </c>
      <c r="O52" s="56" t="n">
        <v>1</v>
      </c>
      <c r="P52" s="56" t="n">
        <v>1</v>
      </c>
      <c r="Q52" s="56" t="n">
        <v>1</v>
      </c>
    </row>
    <row r="53">
      <c r="B53" s="57" t="s">
        <v>170</v>
      </c>
      <c r="C53" s="57" t="n">
        <v>0.2024905</v>
      </c>
      <c r="D53" s="57" t="n">
        <v>0.2119238</v>
      </c>
      <c r="E53" s="57" t="n">
        <v>0.201362</v>
      </c>
      <c r="F53" s="57" t="n">
        <v>0.1978576</v>
      </c>
      <c r="G53" s="57" t="n">
        <v>0.1872821</v>
      </c>
      <c r="H53" s="57" t="n">
        <v>0.1776716</v>
      </c>
      <c r="I53" s="57" t="n">
        <v>0.1565382</v>
      </c>
      <c r="J53" s="57" t="n">
        <v>0.1636025</v>
      </c>
      <c r="K53" s="57" t="n">
        <v>0.182301</v>
      </c>
      <c r="L53" s="57" t="n">
        <v>0.1902639</v>
      </c>
      <c r="M53" s="57" t="n">
        <v>0.1853036</v>
      </c>
      <c r="N53" s="57" t="n">
        <v>0.1542251</v>
      </c>
      <c r="O53" s="57" t="n">
        <v>0.1406158</v>
      </c>
      <c r="P53" s="57" t="n">
        <v>0.127735</v>
      </c>
      <c r="Q53" s="57" t="n">
        <v>0.1310217</v>
      </c>
    </row>
    <row r="54">
      <c r="B54" s="57" t="s">
        <v>171</v>
      </c>
      <c r="C54" s="57" t="n">
        <v>0.1150653</v>
      </c>
      <c r="D54" s="57" t="n">
        <v>0.1187879</v>
      </c>
      <c r="E54" s="57" t="n">
        <v>0.1367715</v>
      </c>
      <c r="F54" s="57" t="n">
        <v>0.1384285</v>
      </c>
      <c r="G54" s="57" t="n">
        <v>0.1355859</v>
      </c>
      <c r="H54" s="57" t="n">
        <v>0.1314406</v>
      </c>
      <c r="I54" s="57" t="n">
        <v>0.1347774</v>
      </c>
      <c r="J54" s="57" t="n">
        <v>0.1398567</v>
      </c>
      <c r="K54" s="57" t="n">
        <v>0.1344092</v>
      </c>
      <c r="L54" s="57" t="n">
        <v>0.1266257</v>
      </c>
      <c r="M54" s="57" t="n">
        <v>0.1237213</v>
      </c>
      <c r="N54" s="57" t="n">
        <v>0.1365928</v>
      </c>
      <c r="O54" s="57" t="n">
        <v>0.1890115</v>
      </c>
      <c r="P54" s="57" t="n">
        <v>0.2121247</v>
      </c>
      <c r="Q54" s="57" t="n">
        <v>0.2174311</v>
      </c>
    </row>
    <row r="55">
      <c r="B55" s="57" t="s">
        <v>172</v>
      </c>
      <c r="C55" s="57" t="n">
        <v>0.5070182</v>
      </c>
      <c r="D55" s="57" t="n">
        <v>0.4747027</v>
      </c>
      <c r="E55" s="57" t="n">
        <v>0.447923</v>
      </c>
      <c r="F55" s="57" t="n">
        <v>0.4403649</v>
      </c>
      <c r="G55" s="57" t="n">
        <v>0.4216124</v>
      </c>
      <c r="H55" s="57" t="n">
        <v>0.4204903</v>
      </c>
      <c r="I55" s="57" t="n">
        <v>0.4108842</v>
      </c>
      <c r="J55" s="57" t="n">
        <v>0.3819691</v>
      </c>
      <c r="K55" s="57" t="n">
        <v>0.3709725</v>
      </c>
      <c r="L55" s="57" t="n">
        <v>0.3791927</v>
      </c>
      <c r="M55" s="57" t="n">
        <v>0.3881968</v>
      </c>
      <c r="N55" s="57" t="n">
        <v>0.4195238</v>
      </c>
      <c r="O55" s="57" t="n">
        <v>0.4016919</v>
      </c>
      <c r="P55" s="57" t="n">
        <v>0.4044672</v>
      </c>
      <c r="Q55" s="57" t="n">
        <v>0.3894629</v>
      </c>
    </row>
    <row r="56">
      <c r="B56" s="56" t="s">
        <v>173</v>
      </c>
      <c r="C56" s="56" t="n">
        <v>0.1754261</v>
      </c>
      <c r="D56" s="56" t="n">
        <v>0.1945856</v>
      </c>
      <c r="E56" s="56" t="n">
        <v>0.2139435</v>
      </c>
      <c r="F56" s="56" t="n">
        <v>0.223349</v>
      </c>
      <c r="G56" s="56" t="n">
        <v>0.2555196</v>
      </c>
      <c r="H56" s="56" t="n">
        <v>0.2703974</v>
      </c>
      <c r="I56" s="56" t="n">
        <v>0.2978002</v>
      </c>
      <c r="J56" s="56" t="n">
        <v>0.3145716</v>
      </c>
      <c r="K56" s="56" t="n">
        <v>0.3123173</v>
      </c>
      <c r="L56" s="56" t="n">
        <v>0.3039178</v>
      </c>
      <c r="M56" s="56" t="n">
        <v>0.3027782</v>
      </c>
      <c r="N56" s="56" t="n">
        <v>0.2896582</v>
      </c>
      <c r="O56" s="56" t="n">
        <v>0.2686808</v>
      </c>
      <c r="P56" s="56" t="n">
        <v>0.2556731</v>
      </c>
      <c r="Q56" s="56" t="n">
        <v>0.2620843</v>
      </c>
    </row>
    <row r="57">
      <c r="B57" s="8" t="s">
        <v>32</v>
      </c>
    </row>
    <row r="60">
      <c r="B60" s="1" t="s">
        <v>55</v>
      </c>
    </row>
    <row r="61">
      <c r="B61" s="5" t="s">
        <v>141</v>
      </c>
    </row>
    <row r="62">
      <c r="B62" s="7" t="s">
        <v>3</v>
      </c>
      <c r="C62" s="7" t="s">
        <v>13</v>
      </c>
      <c r="D62" s="7" t="s">
        <v>14</v>
      </c>
      <c r="E62" s="7" t="s">
        <v>15</v>
      </c>
      <c r="F62" s="7" t="s">
        <v>16</v>
      </c>
      <c r="G62" s="7" t="s">
        <v>17</v>
      </c>
      <c r="H62" s="7" t="s">
        <v>18</v>
      </c>
      <c r="I62" s="7" t="s">
        <v>19</v>
      </c>
      <c r="J62" s="7" t="s">
        <v>20</v>
      </c>
      <c r="K62" s="7" t="s">
        <v>21</v>
      </c>
      <c r="L62" s="7" t="s">
        <v>22</v>
      </c>
      <c r="M62" s="7" t="s">
        <v>23</v>
      </c>
      <c r="N62" s="7" t="s">
        <v>24</v>
      </c>
      <c r="O62" s="7" t="s">
        <v>25</v>
      </c>
      <c r="P62" s="7" t="s">
        <v>26</v>
      </c>
      <c r="Q62" s="7" t="s">
        <v>27</v>
      </c>
    </row>
    <row r="63">
      <c r="B63" s="58" t="s">
        <v>104</v>
      </c>
      <c r="C63" s="58" t="n">
        <v>640000</v>
      </c>
      <c r="D63" s="58" t="n">
        <v>620000</v>
      </c>
      <c r="E63" s="58" t="n">
        <v>630000</v>
      </c>
      <c r="F63" s="58" t="n">
        <v>640000</v>
      </c>
      <c r="G63" s="58" t="n">
        <v>660000</v>
      </c>
      <c r="H63" s="58" t="n">
        <v>640000</v>
      </c>
      <c r="I63" s="58" t="n">
        <v>600000</v>
      </c>
      <c r="J63" s="58" t="n">
        <v>610000</v>
      </c>
      <c r="K63" s="58" t="n">
        <v>620000</v>
      </c>
      <c r="L63" s="58" t="n">
        <v>650000</v>
      </c>
      <c r="M63" s="58" t="n">
        <v>650000</v>
      </c>
      <c r="N63" s="58" t="n">
        <v>680000</v>
      </c>
      <c r="O63" s="58" t="n">
        <v>730000</v>
      </c>
      <c r="P63" s="58" t="n">
        <v>730000</v>
      </c>
      <c r="Q63" s="58" t="n">
        <v>760000</v>
      </c>
    </row>
    <row r="64">
      <c r="B64" s="55" t="s">
        <v>170</v>
      </c>
      <c r="C64" s="55" t="n">
        <v>130000</v>
      </c>
      <c r="D64" s="55" t="n">
        <v>130000</v>
      </c>
      <c r="E64" s="55" t="n">
        <v>130000</v>
      </c>
      <c r="F64" s="55" t="n">
        <v>130000</v>
      </c>
      <c r="G64" s="55" t="n">
        <v>120000</v>
      </c>
      <c r="H64" s="55" t="n">
        <v>110000</v>
      </c>
      <c r="I64" s="55" t="n">
        <v>90000</v>
      </c>
      <c r="J64" s="55" t="n">
        <v>100000</v>
      </c>
      <c r="K64" s="55" t="n">
        <v>110000</v>
      </c>
      <c r="L64" s="55" t="n">
        <v>120000</v>
      </c>
      <c r="M64" s="55" t="n">
        <v>120000</v>
      </c>
      <c r="N64" s="55" t="n">
        <v>100000</v>
      </c>
      <c r="O64" s="55" t="n">
        <v>100000</v>
      </c>
      <c r="P64" s="55" t="n">
        <v>90000</v>
      </c>
      <c r="Q64" s="55" t="n">
        <v>100000</v>
      </c>
    </row>
    <row r="65">
      <c r="B65" s="55" t="s">
        <v>171</v>
      </c>
      <c r="C65" s="55" t="n">
        <v>70000</v>
      </c>
      <c r="D65" s="55" t="n">
        <v>70000</v>
      </c>
      <c r="E65" s="55" t="n">
        <v>90000</v>
      </c>
      <c r="F65" s="55" t="n">
        <v>90000</v>
      </c>
      <c r="G65" s="55" t="n">
        <v>90000</v>
      </c>
      <c r="H65" s="55" t="n">
        <v>80000</v>
      </c>
      <c r="I65" s="55" t="n">
        <v>80000</v>
      </c>
      <c r="J65" s="55" t="n">
        <v>90000</v>
      </c>
      <c r="K65" s="55" t="n">
        <v>80000</v>
      </c>
      <c r="L65" s="55" t="n">
        <v>80000</v>
      </c>
      <c r="M65" s="55" t="n">
        <v>80000</v>
      </c>
      <c r="N65" s="55" t="n">
        <v>90000</v>
      </c>
      <c r="O65" s="55" t="n">
        <v>140000</v>
      </c>
      <c r="P65" s="55" t="n">
        <v>160000</v>
      </c>
      <c r="Q65" s="55" t="n">
        <v>160000</v>
      </c>
    </row>
    <row r="66">
      <c r="B66" s="55" t="s">
        <v>172</v>
      </c>
      <c r="C66" s="55" t="n">
        <v>320000</v>
      </c>
      <c r="D66" s="55" t="n">
        <v>300000</v>
      </c>
      <c r="E66" s="55" t="n">
        <v>280000</v>
      </c>
      <c r="F66" s="55" t="n">
        <v>280000</v>
      </c>
      <c r="G66" s="55" t="n">
        <v>280000</v>
      </c>
      <c r="H66" s="55" t="n">
        <v>270000</v>
      </c>
      <c r="I66" s="55" t="n">
        <v>250000</v>
      </c>
      <c r="J66" s="55" t="n">
        <v>230000</v>
      </c>
      <c r="K66" s="55" t="n">
        <v>230000</v>
      </c>
      <c r="L66" s="55" t="n">
        <v>240000</v>
      </c>
      <c r="M66" s="55" t="n">
        <v>250000</v>
      </c>
      <c r="N66" s="55" t="n">
        <v>280000</v>
      </c>
      <c r="O66" s="55" t="n">
        <v>290000</v>
      </c>
      <c r="P66" s="55" t="n">
        <v>290000</v>
      </c>
      <c r="Q66" s="55" t="n">
        <v>300000</v>
      </c>
    </row>
    <row r="67">
      <c r="B67" s="58" t="s">
        <v>173</v>
      </c>
      <c r="C67" s="58" t="n">
        <v>110000</v>
      </c>
      <c r="D67" s="58" t="n">
        <v>120000</v>
      </c>
      <c r="E67" s="58" t="n">
        <v>140000</v>
      </c>
      <c r="F67" s="58" t="n">
        <v>140000</v>
      </c>
      <c r="G67" s="58" t="n">
        <v>170000</v>
      </c>
      <c r="H67" s="58" t="n">
        <v>170000</v>
      </c>
      <c r="I67" s="58" t="n">
        <v>180000</v>
      </c>
      <c r="J67" s="58" t="n">
        <v>190000</v>
      </c>
      <c r="K67" s="58" t="n">
        <v>200000</v>
      </c>
      <c r="L67" s="58" t="n">
        <v>200000</v>
      </c>
      <c r="M67" s="58" t="n">
        <v>200000</v>
      </c>
      <c r="N67" s="58" t="n">
        <v>200000</v>
      </c>
      <c r="O67" s="58" t="n">
        <v>200000</v>
      </c>
      <c r="P67" s="58" t="n">
        <v>190000</v>
      </c>
      <c r="Q67" s="58" t="n">
        <v>200000</v>
      </c>
    </row>
    <row r="68">
      <c r="B68" s="8" t="s">
        <v>32</v>
      </c>
    </row>
    <row r="71">
      <c r="B71" s="1" t="s">
        <v>37</v>
      </c>
    </row>
    <row r="72">
      <c r="B72" s="5" t="s">
        <v>123</v>
      </c>
    </row>
    <row r="73">
      <c r="B73" s="7" t="s">
        <v>3</v>
      </c>
      <c r="C73" s="7" t="s">
        <v>13</v>
      </c>
      <c r="D73" s="7" t="s">
        <v>14</v>
      </c>
      <c r="E73" s="7" t="s">
        <v>15</v>
      </c>
      <c r="F73" s="7" t="s">
        <v>16</v>
      </c>
      <c r="G73" s="7" t="s">
        <v>17</v>
      </c>
      <c r="H73" s="7" t="s">
        <v>18</v>
      </c>
      <c r="I73" s="7" t="s">
        <v>19</v>
      </c>
      <c r="J73" s="7" t="s">
        <v>20</v>
      </c>
      <c r="K73" s="7" t="s">
        <v>21</v>
      </c>
      <c r="L73" s="7" t="s">
        <v>22</v>
      </c>
      <c r="M73" s="7" t="s">
        <v>23</v>
      </c>
      <c r="N73" s="7" t="s">
        <v>24</v>
      </c>
      <c r="O73" s="7" t="s">
        <v>25</v>
      </c>
      <c r="P73" s="7" t="s">
        <v>26</v>
      </c>
      <c r="Q73" s="7" t="s">
        <v>27</v>
      </c>
    </row>
    <row r="74">
      <c r="B74" s="58" t="s">
        <v>104</v>
      </c>
      <c r="C74" s="58" t="n">
        <v>16157</v>
      </c>
      <c r="D74" s="58" t="n">
        <v>15337</v>
      </c>
      <c r="E74" s="58" t="n">
        <v>15092</v>
      </c>
      <c r="F74" s="58" t="n">
        <v>14739</v>
      </c>
      <c r="G74" s="58" t="n">
        <v>14686</v>
      </c>
      <c r="H74" s="58" t="n">
        <v>14442</v>
      </c>
      <c r="I74" s="58" t="n">
        <v>13385</v>
      </c>
      <c r="J74" s="58" t="n">
        <v>12152</v>
      </c>
      <c r="K74" s="58" t="n">
        <v>10750</v>
      </c>
      <c r="L74" s="58" t="n">
        <v>10277</v>
      </c>
      <c r="M74" s="58" t="n">
        <v>9795</v>
      </c>
      <c r="N74" s="58" t="n">
        <v>9596</v>
      </c>
      <c r="O74" s="58" t="n">
        <v>9369</v>
      </c>
      <c r="P74" s="58" t="n">
        <v>9521</v>
      </c>
      <c r="Q74" s="58" t="n">
        <v>9346</v>
      </c>
    </row>
    <row r="75">
      <c r="B75" s="55" t="s">
        <v>170</v>
      </c>
      <c r="C75" s="55" t="n">
        <v>6074</v>
      </c>
      <c r="D75" s="55" t="n">
        <v>5786</v>
      </c>
      <c r="E75" s="55" t="n">
        <v>5567</v>
      </c>
      <c r="F75" s="55" t="n">
        <v>5269</v>
      </c>
      <c r="G75" s="55" t="n">
        <v>5041</v>
      </c>
      <c r="H75" s="55" t="n">
        <v>4833</v>
      </c>
      <c r="I75" s="55" t="n">
        <v>4285</v>
      </c>
      <c r="J75" s="55" t="n">
        <v>3796</v>
      </c>
      <c r="K75" s="55" t="n">
        <v>3211</v>
      </c>
      <c r="L75" s="55" t="n">
        <v>3019</v>
      </c>
      <c r="M75" s="55" t="n">
        <v>2714</v>
      </c>
      <c r="N75" s="55" t="n">
        <v>2646</v>
      </c>
      <c r="O75" s="55" t="n">
        <v>2466</v>
      </c>
      <c r="P75" s="55" t="n">
        <v>2537</v>
      </c>
      <c r="Q75" s="55" t="n">
        <v>2358</v>
      </c>
    </row>
    <row r="76">
      <c r="B76" s="55" t="s">
        <v>171</v>
      </c>
      <c r="C76" s="55" t="n">
        <v>4338</v>
      </c>
      <c r="D76" s="55" t="n">
        <v>4122</v>
      </c>
      <c r="E76" s="55" t="n">
        <v>4228</v>
      </c>
      <c r="F76" s="55" t="n">
        <v>4283</v>
      </c>
      <c r="G76" s="55" t="n">
        <v>4519</v>
      </c>
      <c r="H76" s="55" t="n">
        <v>4563</v>
      </c>
      <c r="I76" s="55" t="n">
        <v>4309</v>
      </c>
      <c r="J76" s="55" t="n">
        <v>3880</v>
      </c>
      <c r="K76" s="55" t="n">
        <v>3497</v>
      </c>
      <c r="L76" s="55" t="n">
        <v>3385</v>
      </c>
      <c r="M76" s="55" t="n">
        <v>3390</v>
      </c>
      <c r="N76" s="55" t="n">
        <v>3365</v>
      </c>
      <c r="O76" s="55" t="n">
        <v>3478</v>
      </c>
      <c r="P76" s="55" t="n">
        <v>3600</v>
      </c>
      <c r="Q76" s="55" t="n">
        <v>3655</v>
      </c>
    </row>
    <row r="77">
      <c r="B77" s="55" t="s">
        <v>172</v>
      </c>
      <c r="C77" s="55" t="n">
        <v>4434</v>
      </c>
      <c r="D77" s="55" t="n">
        <v>4109</v>
      </c>
      <c r="E77" s="55" t="n">
        <v>3916</v>
      </c>
      <c r="F77" s="55" t="n">
        <v>3831</v>
      </c>
      <c r="G77" s="55" t="n">
        <v>3619</v>
      </c>
      <c r="H77" s="55" t="n">
        <v>3450</v>
      </c>
      <c r="I77" s="55" t="n">
        <v>3170</v>
      </c>
      <c r="J77" s="55" t="n">
        <v>2933</v>
      </c>
      <c r="K77" s="55" t="n">
        <v>2610</v>
      </c>
      <c r="L77" s="55" t="n">
        <v>2469</v>
      </c>
      <c r="M77" s="55" t="n">
        <v>2335</v>
      </c>
      <c r="N77" s="55" t="n">
        <v>2294</v>
      </c>
      <c r="O77" s="55" t="n">
        <v>2230</v>
      </c>
      <c r="P77" s="55" t="n">
        <v>2213</v>
      </c>
      <c r="Q77" s="55" t="n">
        <v>2175</v>
      </c>
    </row>
    <row r="78">
      <c r="B78" s="58" t="s">
        <v>173</v>
      </c>
      <c r="C78" s="58" t="n">
        <v>1311</v>
      </c>
      <c r="D78" s="58" t="n">
        <v>1320</v>
      </c>
      <c r="E78" s="58" t="n">
        <v>1381</v>
      </c>
      <c r="F78" s="58" t="n">
        <v>1356</v>
      </c>
      <c r="G78" s="58" t="n">
        <v>1507</v>
      </c>
      <c r="H78" s="58" t="n">
        <v>1596</v>
      </c>
      <c r="I78" s="58" t="n">
        <v>1621</v>
      </c>
      <c r="J78" s="58" t="n">
        <v>1543</v>
      </c>
      <c r="K78" s="58" t="n">
        <v>1432</v>
      </c>
      <c r="L78" s="58" t="n">
        <v>1404</v>
      </c>
      <c r="M78" s="58" t="n">
        <v>1356</v>
      </c>
      <c r="N78" s="58" t="n">
        <v>1291</v>
      </c>
      <c r="O78" s="58" t="n">
        <v>1195</v>
      </c>
      <c r="P78" s="58" t="n">
        <v>1171</v>
      </c>
      <c r="Q78" s="58" t="n">
        <v>1158</v>
      </c>
    </row>
    <row r="79">
      <c r="B79" s="8" t="s">
        <v>32</v>
      </c>
    </row>
    <row r="82">
      <c r="B82" s="9" t="s">
        <v>39</v>
      </c>
    </row>
    <row r="83">
      <c r="B83" s="10" t="s">
        <v>40</v>
      </c>
    </row>
    <row r="84">
      <c r="B84" s="10" t="s">
        <v>41</v>
      </c>
    </row>
    <row r="85">
      <c r="B85" s="10" t="s">
        <v>83</v>
      </c>
    </row>
    <row r="86">
      <c r="B86" s="10" t="s">
        <v>174</v>
      </c>
    </row>
    <row r="87">
      <c r="B87" s="10" t="s">
        <v>175</v>
      </c>
    </row>
    <row r="88">
      <c r="B88" s="10" t="s">
        <v>176</v>
      </c>
    </row>
    <row r="89">
      <c r="B89" s="10"/>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177</v>
      </c>
    </row>
    <row r="5">
      <c r="B5" s="1" t="s">
        <v>1</v>
      </c>
    </row>
    <row r="6">
      <c r="B6" s="5" t="s">
        <v>132</v>
      </c>
    </row>
    <row r="7">
      <c r="B7" s="7" t="s">
        <v>3</v>
      </c>
      <c r="C7" s="7" t="s">
        <v>16</v>
      </c>
      <c r="D7" s="7" t="s">
        <v>17</v>
      </c>
      <c r="E7" s="7" t="s">
        <v>18</v>
      </c>
      <c r="F7" s="7" t="s">
        <v>19</v>
      </c>
      <c r="G7" s="7" t="s">
        <v>20</v>
      </c>
      <c r="H7" s="7" t="s">
        <v>21</v>
      </c>
      <c r="I7" s="7" t="s">
        <v>22</v>
      </c>
      <c r="J7" s="7" t="s">
        <v>23</v>
      </c>
      <c r="K7" s="7" t="s">
        <v>24</v>
      </c>
      <c r="L7" s="7" t="s">
        <v>25</v>
      </c>
      <c r="M7" s="7" t="s">
        <v>26</v>
      </c>
      <c r="N7" s="7" t="s">
        <v>27</v>
      </c>
    </row>
    <row r="8">
      <c r="B8" s="60" t="s">
        <v>104</v>
      </c>
      <c r="C8" s="60" t="n">
        <v>0.1874488</v>
      </c>
      <c r="D8" s="60" t="n">
        <v>0.1882995</v>
      </c>
      <c r="E8" s="60" t="n">
        <v>0.183603</v>
      </c>
      <c r="F8" s="60" t="n">
        <v>0.1753261</v>
      </c>
      <c r="G8" s="60" t="n">
        <v>0.1758795</v>
      </c>
      <c r="H8" s="60" t="n">
        <v>0.1776489</v>
      </c>
      <c r="I8" s="60" t="n">
        <v>0.1819601</v>
      </c>
      <c r="J8" s="60" t="n">
        <v>0.1846931</v>
      </c>
      <c r="K8" s="60" t="n">
        <v>0.1894926</v>
      </c>
      <c r="L8" s="60" t="n">
        <v>0.1957804</v>
      </c>
      <c r="M8" s="60" t="n">
        <v>0.1919731</v>
      </c>
      <c r="N8" s="60" t="n">
        <v>0.1934944</v>
      </c>
    </row>
    <row r="9">
      <c r="B9" s="61" t="s">
        <v>178</v>
      </c>
      <c r="C9" s="61" t="n">
        <v>0.1459654</v>
      </c>
      <c r="D9" s="61" t="n">
        <v>0.143931</v>
      </c>
      <c r="E9" s="61" t="n">
        <v>0.1435957</v>
      </c>
      <c r="F9" s="61" t="n">
        <v>0.1382373</v>
      </c>
      <c r="G9" s="61" t="n">
        <v>0.1379774</v>
      </c>
      <c r="H9" s="61" t="n">
        <v>0.1330248</v>
      </c>
      <c r="I9" s="61" t="n">
        <v>0.1319039</v>
      </c>
      <c r="J9" s="61" t="n">
        <v>0.1363492</v>
      </c>
      <c r="K9" s="61" t="n">
        <v>0.1440133</v>
      </c>
      <c r="L9" s="61" t="n">
        <v>0.1547119</v>
      </c>
      <c r="M9" s="61" t="n">
        <v>0.1585029</v>
      </c>
      <c r="N9" s="61" t="n">
        <v>0.1744551</v>
      </c>
    </row>
    <row r="10">
      <c r="B10" s="60" t="s">
        <v>179</v>
      </c>
      <c r="C10" s="60" t="n">
        <v>0.1989174</v>
      </c>
      <c r="D10" s="60" t="n">
        <v>0.1998475</v>
      </c>
      <c r="E10" s="60" t="n">
        <v>0.1934395</v>
      </c>
      <c r="F10" s="60" t="n">
        <v>0.18433</v>
      </c>
      <c r="G10" s="60" t="n">
        <v>0.1856641</v>
      </c>
      <c r="H10" s="60" t="n">
        <v>0.1890153</v>
      </c>
      <c r="I10" s="60" t="n">
        <v>0.1959874</v>
      </c>
      <c r="J10" s="60" t="n">
        <v>0.1984284</v>
      </c>
      <c r="K10" s="60" t="n">
        <v>0.2023961</v>
      </c>
      <c r="L10" s="60" t="n">
        <v>0.2066098</v>
      </c>
      <c r="M10" s="60" t="n">
        <v>0.2005037</v>
      </c>
      <c r="N10" s="60" t="n">
        <v>0.1987601</v>
      </c>
    </row>
    <row r="11">
      <c r="B11" s="8" t="s">
        <v>32</v>
      </c>
    </row>
    <row r="14">
      <c r="B14" s="1" t="s">
        <v>33</v>
      </c>
    </row>
    <row r="15">
      <c r="B15" s="5" t="s">
        <v>137</v>
      </c>
    </row>
    <row r="16">
      <c r="B16" s="7" t="s">
        <v>3</v>
      </c>
      <c r="C16" s="7" t="s">
        <v>16</v>
      </c>
      <c r="D16" s="7" t="s">
        <v>17</v>
      </c>
      <c r="E16" s="7" t="s">
        <v>18</v>
      </c>
      <c r="F16" s="7" t="s">
        <v>19</v>
      </c>
      <c r="G16" s="7" t="s">
        <v>20</v>
      </c>
      <c r="H16" s="7" t="s">
        <v>21</v>
      </c>
      <c r="I16" s="7" t="s">
        <v>22</v>
      </c>
      <c r="J16" s="7" t="s">
        <v>23</v>
      </c>
      <c r="K16" s="7" t="s">
        <v>24</v>
      </c>
      <c r="L16" s="7" t="s">
        <v>25</v>
      </c>
      <c r="M16" s="7" t="s">
        <v>26</v>
      </c>
      <c r="N16" s="7" t="s">
        <v>27</v>
      </c>
    </row>
    <row r="17">
      <c r="B17" s="60" t="s">
        <v>104</v>
      </c>
      <c r="C17" s="60" t="n">
        <v>1</v>
      </c>
      <c r="D17" s="60" t="n">
        <v>1</v>
      </c>
      <c r="E17" s="60" t="n">
        <v>1</v>
      </c>
      <c r="F17" s="60" t="n">
        <v>1</v>
      </c>
      <c r="G17" s="60" t="n">
        <v>1</v>
      </c>
      <c r="H17" s="60" t="n">
        <v>1</v>
      </c>
      <c r="I17" s="60" t="n">
        <v>1</v>
      </c>
      <c r="J17" s="60" t="n">
        <v>1</v>
      </c>
      <c r="K17" s="60" t="n">
        <v>1</v>
      </c>
      <c r="L17" s="60" t="n">
        <v>1</v>
      </c>
      <c r="M17" s="60" t="n">
        <v>1</v>
      </c>
      <c r="N17" s="60" t="n">
        <v>1</v>
      </c>
    </row>
    <row r="18">
      <c r="B18" s="61" t="s">
        <v>178</v>
      </c>
      <c r="C18" s="61" t="n">
        <v>0.1684423</v>
      </c>
      <c r="D18" s="61" t="n">
        <v>0.1569502</v>
      </c>
      <c r="E18" s="61" t="n">
        <v>0.1545556</v>
      </c>
      <c r="F18" s="61" t="n">
        <v>0.1533491</v>
      </c>
      <c r="G18" s="61" t="n">
        <v>0.1591304</v>
      </c>
      <c r="H18" s="61" t="n">
        <v>0.1508978</v>
      </c>
      <c r="I18" s="61" t="n">
        <v>0.1586716</v>
      </c>
      <c r="J18" s="61" t="n">
        <v>0.1634896</v>
      </c>
      <c r="K18" s="61" t="n">
        <v>0.1666767</v>
      </c>
      <c r="L18" s="61" t="n">
        <v>0.1657444</v>
      </c>
      <c r="M18" s="61" t="n">
        <v>0.1708307</v>
      </c>
      <c r="N18" s="61" t="n">
        <v>0.19605</v>
      </c>
    </row>
    <row r="19">
      <c r="B19" s="60" t="s">
        <v>179</v>
      </c>
      <c r="C19" s="60" t="n">
        <v>0.8310867</v>
      </c>
      <c r="D19" s="60" t="n">
        <v>0.8425788</v>
      </c>
      <c r="E19" s="60" t="n">
        <v>0.8454444</v>
      </c>
      <c r="F19" s="60" t="n">
        <v>0.8466509</v>
      </c>
      <c r="G19" s="60" t="n">
        <v>0.8408696</v>
      </c>
      <c r="H19" s="60" t="n">
        <v>0.8491022</v>
      </c>
      <c r="I19" s="60" t="n">
        <v>0.8413284</v>
      </c>
      <c r="J19" s="60" t="n">
        <v>0.8365104</v>
      </c>
      <c r="K19" s="60" t="n">
        <v>0.8333233</v>
      </c>
      <c r="L19" s="60" t="n">
        <v>0.8342556</v>
      </c>
      <c r="M19" s="60" t="n">
        <v>0.8291693</v>
      </c>
      <c r="N19" s="60" t="n">
        <v>0.80395</v>
      </c>
    </row>
    <row r="20">
      <c r="B20" s="8" t="s">
        <v>32</v>
      </c>
    </row>
    <row r="23">
      <c r="B23" s="1" t="s">
        <v>35</v>
      </c>
    </row>
    <row r="24">
      <c r="B24" s="5" t="s">
        <v>138</v>
      </c>
    </row>
    <row r="25">
      <c r="B25" s="7" t="s">
        <v>3</v>
      </c>
      <c r="C25" s="7" t="s">
        <v>16</v>
      </c>
      <c r="D25" s="7" t="s">
        <v>17</v>
      </c>
      <c r="E25" s="7" t="s">
        <v>18</v>
      </c>
      <c r="F25" s="7" t="s">
        <v>19</v>
      </c>
      <c r="G25" s="7" t="s">
        <v>20</v>
      </c>
      <c r="H25" s="7" t="s">
        <v>21</v>
      </c>
      <c r="I25" s="7" t="s">
        <v>22</v>
      </c>
      <c r="J25" s="7" t="s">
        <v>23</v>
      </c>
      <c r="K25" s="7" t="s">
        <v>24</v>
      </c>
      <c r="L25" s="7" t="s">
        <v>25</v>
      </c>
      <c r="M25" s="7" t="s">
        <v>26</v>
      </c>
      <c r="N25" s="7" t="s">
        <v>27</v>
      </c>
    </row>
    <row r="26">
      <c r="B26" s="62" t="s">
        <v>104</v>
      </c>
      <c r="C26" s="62" t="n">
        <v>950000</v>
      </c>
      <c r="D26" s="62" t="n">
        <v>960000</v>
      </c>
      <c r="E26" s="62" t="n">
        <v>940000</v>
      </c>
      <c r="F26" s="62" t="n">
        <v>910000</v>
      </c>
      <c r="G26" s="62" t="n">
        <v>920000</v>
      </c>
      <c r="H26" s="62" t="n">
        <v>930000</v>
      </c>
      <c r="I26" s="62" t="n">
        <v>950000</v>
      </c>
      <c r="J26" s="62" t="n">
        <v>970000</v>
      </c>
      <c r="K26" s="62" t="n">
        <v>1000000</v>
      </c>
      <c r="L26" s="62" t="n">
        <v>1040000</v>
      </c>
      <c r="M26" s="62" t="n">
        <v>1020000</v>
      </c>
      <c r="N26" s="62" t="n">
        <v>1030000</v>
      </c>
    </row>
    <row r="27">
      <c r="B27" s="59" t="s">
        <v>178</v>
      </c>
      <c r="C27" s="59" t="n">
        <v>160000</v>
      </c>
      <c r="D27" s="59" t="n">
        <v>150000</v>
      </c>
      <c r="E27" s="59" t="n">
        <v>150000</v>
      </c>
      <c r="F27" s="59" t="n">
        <v>140000</v>
      </c>
      <c r="G27" s="59" t="n">
        <v>150000</v>
      </c>
      <c r="H27" s="59" t="n">
        <v>140000</v>
      </c>
      <c r="I27" s="59" t="n">
        <v>150000</v>
      </c>
      <c r="J27" s="59" t="n">
        <v>160000</v>
      </c>
      <c r="K27" s="59" t="n">
        <v>170000</v>
      </c>
      <c r="L27" s="59" t="n">
        <v>170000</v>
      </c>
      <c r="M27" s="59" t="n">
        <v>170000</v>
      </c>
      <c r="N27" s="59" t="n">
        <v>200000</v>
      </c>
    </row>
    <row r="28">
      <c r="B28" s="62" t="s">
        <v>179</v>
      </c>
      <c r="C28" s="62" t="n">
        <v>790000</v>
      </c>
      <c r="D28" s="62" t="n">
        <v>810000</v>
      </c>
      <c r="E28" s="62" t="n">
        <v>800000</v>
      </c>
      <c r="F28" s="62" t="n">
        <v>770000</v>
      </c>
      <c r="G28" s="62" t="n">
        <v>770000</v>
      </c>
      <c r="H28" s="62" t="n">
        <v>790000</v>
      </c>
      <c r="I28" s="62" t="n">
        <v>800000</v>
      </c>
      <c r="J28" s="62" t="n">
        <v>810000</v>
      </c>
      <c r="K28" s="62" t="n">
        <v>830000</v>
      </c>
      <c r="L28" s="62" t="n">
        <v>860000</v>
      </c>
      <c r="M28" s="62" t="n">
        <v>850000</v>
      </c>
      <c r="N28" s="62" t="n">
        <v>830000</v>
      </c>
    </row>
    <row r="29">
      <c r="B29" s="8" t="s">
        <v>32</v>
      </c>
    </row>
    <row r="32">
      <c r="B32" s="1" t="s">
        <v>51</v>
      </c>
    </row>
    <row r="33">
      <c r="B33" s="5" t="s">
        <v>139</v>
      </c>
    </row>
    <row r="34">
      <c r="B34" s="7" t="s">
        <v>3</v>
      </c>
      <c r="C34" s="7" t="s">
        <v>16</v>
      </c>
      <c r="D34" s="7" t="s">
        <v>17</v>
      </c>
      <c r="E34" s="7" t="s">
        <v>18</v>
      </c>
      <c r="F34" s="7" t="s">
        <v>19</v>
      </c>
      <c r="G34" s="7" t="s">
        <v>20</v>
      </c>
      <c r="H34" s="7" t="s">
        <v>21</v>
      </c>
      <c r="I34" s="7" t="s">
        <v>22</v>
      </c>
      <c r="J34" s="7" t="s">
        <v>23</v>
      </c>
      <c r="K34" s="7" t="s">
        <v>24</v>
      </c>
      <c r="L34" s="7" t="s">
        <v>25</v>
      </c>
      <c r="M34" s="7" t="s">
        <v>26</v>
      </c>
      <c r="N34" s="7" t="s">
        <v>27</v>
      </c>
    </row>
    <row r="35">
      <c r="B35" s="60" t="s">
        <v>104</v>
      </c>
      <c r="C35" s="60" t="n">
        <v>0.1264457</v>
      </c>
      <c r="D35" s="60" t="n">
        <v>0.1294275</v>
      </c>
      <c r="E35" s="60" t="n">
        <v>0.1240923</v>
      </c>
      <c r="F35" s="60" t="n">
        <v>0.1157432</v>
      </c>
      <c r="G35" s="60" t="n">
        <v>0.1171205</v>
      </c>
      <c r="H35" s="60" t="n">
        <v>0.1189632</v>
      </c>
      <c r="I35" s="60" t="n">
        <v>0.1238941</v>
      </c>
      <c r="J35" s="60" t="n">
        <v>0.1241588</v>
      </c>
      <c r="K35" s="60" t="n">
        <v>0.1290732</v>
      </c>
      <c r="L35" s="60" t="n">
        <v>0.1380008</v>
      </c>
      <c r="M35" s="60" t="n">
        <v>0.1367848</v>
      </c>
      <c r="N35" s="60" t="n">
        <v>0.1414614</v>
      </c>
    </row>
    <row r="36">
      <c r="B36" s="61" t="s">
        <v>178</v>
      </c>
      <c r="C36" s="61" t="n">
        <v>0.0920708</v>
      </c>
      <c r="D36" s="61" t="n">
        <v>0.0949424</v>
      </c>
      <c r="E36" s="61" t="n">
        <v>0.0916092</v>
      </c>
      <c r="F36" s="61" t="n">
        <v>0.0887533</v>
      </c>
      <c r="G36" s="61" t="n">
        <v>0.0922163</v>
      </c>
      <c r="H36" s="61" t="n">
        <v>0.0925783</v>
      </c>
      <c r="I36" s="61" t="n">
        <v>0.090677</v>
      </c>
      <c r="J36" s="61" t="n">
        <v>0.089325</v>
      </c>
      <c r="K36" s="61" t="n">
        <v>0.0967296</v>
      </c>
      <c r="L36" s="61" t="n">
        <v>0.1071834</v>
      </c>
      <c r="M36" s="61" t="n">
        <v>0.1148267</v>
      </c>
      <c r="N36" s="61" t="n">
        <v>0.1258387</v>
      </c>
    </row>
    <row r="37">
      <c r="B37" s="60" t="s">
        <v>179</v>
      </c>
      <c r="C37" s="60" t="n">
        <v>0.1359027</v>
      </c>
      <c r="D37" s="60" t="n">
        <v>0.1382503</v>
      </c>
      <c r="E37" s="60" t="n">
        <v>0.1320564</v>
      </c>
      <c r="F37" s="60" t="n">
        <v>0.1222939</v>
      </c>
      <c r="G37" s="60" t="n">
        <v>0.1235953</v>
      </c>
      <c r="H37" s="60" t="n">
        <v>0.1257467</v>
      </c>
      <c r="I37" s="60" t="n">
        <v>0.1333476</v>
      </c>
      <c r="J37" s="60" t="n">
        <v>0.1342276</v>
      </c>
      <c r="K37" s="60" t="n">
        <v>0.138468</v>
      </c>
      <c r="L37" s="60" t="n">
        <v>0.1462994</v>
      </c>
      <c r="M37" s="60" t="n">
        <v>0.1424557</v>
      </c>
      <c r="N37" s="60" t="n">
        <v>0.1457641</v>
      </c>
    </row>
    <row r="38">
      <c r="B38" s="8" t="s">
        <v>32</v>
      </c>
    </row>
    <row r="41">
      <c r="B41" s="1" t="s">
        <v>53</v>
      </c>
    </row>
    <row r="42">
      <c r="B42" s="5" t="s">
        <v>140</v>
      </c>
    </row>
    <row r="43">
      <c r="B43" s="7" t="s">
        <v>3</v>
      </c>
      <c r="C43" s="7" t="s">
        <v>16</v>
      </c>
      <c r="D43" s="7" t="s">
        <v>17</v>
      </c>
      <c r="E43" s="7" t="s">
        <v>18</v>
      </c>
      <c r="F43" s="7" t="s">
        <v>19</v>
      </c>
      <c r="G43" s="7" t="s">
        <v>20</v>
      </c>
      <c r="H43" s="7" t="s">
        <v>21</v>
      </c>
      <c r="I43" s="7" t="s">
        <v>22</v>
      </c>
      <c r="J43" s="7" t="s">
        <v>23</v>
      </c>
      <c r="K43" s="7" t="s">
        <v>24</v>
      </c>
      <c r="L43" s="7" t="s">
        <v>25</v>
      </c>
      <c r="M43" s="7" t="s">
        <v>26</v>
      </c>
      <c r="N43" s="7" t="s">
        <v>27</v>
      </c>
    </row>
    <row r="44">
      <c r="B44" s="60" t="s">
        <v>104</v>
      </c>
      <c r="C44" s="60" t="n">
        <v>1</v>
      </c>
      <c r="D44" s="60" t="n">
        <v>1</v>
      </c>
      <c r="E44" s="60" t="n">
        <v>1</v>
      </c>
      <c r="F44" s="60" t="n">
        <v>1</v>
      </c>
      <c r="G44" s="60" t="n">
        <v>1</v>
      </c>
      <c r="H44" s="60" t="n">
        <v>1</v>
      </c>
      <c r="I44" s="60" t="n">
        <v>1</v>
      </c>
      <c r="J44" s="60" t="n">
        <v>1</v>
      </c>
      <c r="K44" s="60" t="n">
        <v>1</v>
      </c>
      <c r="L44" s="60" t="n">
        <v>1</v>
      </c>
      <c r="M44" s="60" t="n">
        <v>1</v>
      </c>
      <c r="N44" s="60" t="n">
        <v>1</v>
      </c>
    </row>
    <row r="45">
      <c r="B45" s="61" t="s">
        <v>178</v>
      </c>
      <c r="C45" s="61" t="n">
        <v>0.1574013</v>
      </c>
      <c r="D45" s="61" t="n">
        <v>0.1511867</v>
      </c>
      <c r="E45" s="61" t="n">
        <v>0.1462598</v>
      </c>
      <c r="F45" s="61" t="n">
        <v>0.1499073</v>
      </c>
      <c r="G45" s="61" t="n">
        <v>0.1598824</v>
      </c>
      <c r="H45" s="61" t="n">
        <v>0.1569439</v>
      </c>
      <c r="I45" s="61" t="n">
        <v>0.1593246</v>
      </c>
      <c r="J45" s="61" t="n">
        <v>0.1589237</v>
      </c>
      <c r="K45" s="61" t="n">
        <v>0.1630805</v>
      </c>
      <c r="L45" s="61" t="n">
        <v>0.162335</v>
      </c>
      <c r="M45" s="61" t="n">
        <v>0.1736316</v>
      </c>
      <c r="N45" s="61" t="n">
        <v>0.1937266</v>
      </c>
    </row>
    <row r="46">
      <c r="B46" s="60" t="s">
        <v>179</v>
      </c>
      <c r="C46" s="60" t="n">
        <v>0.8419103</v>
      </c>
      <c r="D46" s="60" t="n">
        <v>0.8481248</v>
      </c>
      <c r="E46" s="60" t="n">
        <v>0.8537402</v>
      </c>
      <c r="F46" s="60" t="n">
        <v>0.8500927</v>
      </c>
      <c r="G46" s="60" t="n">
        <v>0.8401176</v>
      </c>
      <c r="H46" s="60" t="n">
        <v>0.8430561</v>
      </c>
      <c r="I46" s="60" t="n">
        <v>0.8406754</v>
      </c>
      <c r="J46" s="60" t="n">
        <v>0.8410763</v>
      </c>
      <c r="K46" s="60" t="n">
        <v>0.8369195</v>
      </c>
      <c r="L46" s="60" t="n">
        <v>0.837665</v>
      </c>
      <c r="M46" s="60" t="n">
        <v>0.8263684</v>
      </c>
      <c r="N46" s="60" t="n">
        <v>0.8062734</v>
      </c>
    </row>
    <row r="47">
      <c r="B47" s="8" t="s">
        <v>32</v>
      </c>
    </row>
    <row r="50">
      <c r="B50" s="1" t="s">
        <v>55</v>
      </c>
    </row>
    <row r="51">
      <c r="B51" s="5" t="s">
        <v>141</v>
      </c>
    </row>
    <row r="52">
      <c r="B52" s="7" t="s">
        <v>3</v>
      </c>
      <c r="C52" s="7" t="s">
        <v>16</v>
      </c>
      <c r="D52" s="7" t="s">
        <v>17</v>
      </c>
      <c r="E52" s="7" t="s">
        <v>18</v>
      </c>
      <c r="F52" s="7" t="s">
        <v>19</v>
      </c>
      <c r="G52" s="7" t="s">
        <v>20</v>
      </c>
      <c r="H52" s="7" t="s">
        <v>21</v>
      </c>
      <c r="I52" s="7" t="s">
        <v>22</v>
      </c>
      <c r="J52" s="7" t="s">
        <v>23</v>
      </c>
      <c r="K52" s="7" t="s">
        <v>24</v>
      </c>
      <c r="L52" s="7" t="s">
        <v>25</v>
      </c>
      <c r="M52" s="7" t="s">
        <v>26</v>
      </c>
      <c r="N52" s="7" t="s">
        <v>27</v>
      </c>
    </row>
    <row r="53">
      <c r="B53" s="62" t="s">
        <v>104</v>
      </c>
      <c r="C53" s="62" t="n">
        <v>640000</v>
      </c>
      <c r="D53" s="62" t="n">
        <v>660000</v>
      </c>
      <c r="E53" s="62" t="n">
        <v>640000</v>
      </c>
      <c r="F53" s="62" t="n">
        <v>600000</v>
      </c>
      <c r="G53" s="62" t="n">
        <v>610000</v>
      </c>
      <c r="H53" s="62" t="n">
        <v>620000</v>
      </c>
      <c r="I53" s="62" t="n">
        <v>650000</v>
      </c>
      <c r="J53" s="62" t="n">
        <v>650000</v>
      </c>
      <c r="K53" s="62" t="n">
        <v>680000</v>
      </c>
      <c r="L53" s="62" t="n">
        <v>730000</v>
      </c>
      <c r="M53" s="62" t="n">
        <v>730000</v>
      </c>
      <c r="N53" s="62" t="n">
        <v>760000</v>
      </c>
    </row>
    <row r="54">
      <c r="B54" s="59" t="s">
        <v>178</v>
      </c>
      <c r="C54" s="59" t="n">
        <v>100000</v>
      </c>
      <c r="D54" s="59" t="n">
        <v>100000</v>
      </c>
      <c r="E54" s="59" t="n">
        <v>90000</v>
      </c>
      <c r="F54" s="59" t="n">
        <v>90000</v>
      </c>
      <c r="G54" s="59" t="n">
        <v>100000</v>
      </c>
      <c r="H54" s="59" t="n">
        <v>100000</v>
      </c>
      <c r="I54" s="59" t="n">
        <v>100000</v>
      </c>
      <c r="J54" s="59" t="n">
        <v>100000</v>
      </c>
      <c r="K54" s="59" t="n">
        <v>110000</v>
      </c>
      <c r="L54" s="59" t="n">
        <v>120000</v>
      </c>
      <c r="M54" s="59" t="n">
        <v>130000</v>
      </c>
      <c r="N54" s="59" t="n">
        <v>150000</v>
      </c>
    </row>
    <row r="55">
      <c r="B55" s="62" t="s">
        <v>179</v>
      </c>
      <c r="C55" s="62" t="n">
        <v>540000</v>
      </c>
      <c r="D55" s="62" t="n">
        <v>560000</v>
      </c>
      <c r="E55" s="62" t="n">
        <v>540000</v>
      </c>
      <c r="F55" s="62" t="n">
        <v>510000</v>
      </c>
      <c r="G55" s="62" t="n">
        <v>510000</v>
      </c>
      <c r="H55" s="62" t="n">
        <v>520000</v>
      </c>
      <c r="I55" s="62" t="n">
        <v>550000</v>
      </c>
      <c r="J55" s="62" t="n">
        <v>550000</v>
      </c>
      <c r="K55" s="62" t="n">
        <v>570000</v>
      </c>
      <c r="L55" s="62" t="n">
        <v>610000</v>
      </c>
      <c r="M55" s="62" t="n">
        <v>600000</v>
      </c>
      <c r="N55" s="62" t="n">
        <v>610000</v>
      </c>
    </row>
    <row r="56">
      <c r="B56" s="8" t="s">
        <v>32</v>
      </c>
    </row>
    <row r="59">
      <c r="B59" s="1" t="s">
        <v>37</v>
      </c>
    </row>
    <row r="60">
      <c r="B60" s="5" t="s">
        <v>123</v>
      </c>
    </row>
    <row r="61">
      <c r="B61" s="7" t="s">
        <v>3</v>
      </c>
      <c r="C61" s="7" t="s">
        <v>16</v>
      </c>
      <c r="D61" s="7" t="s">
        <v>17</v>
      </c>
      <c r="E61" s="7" t="s">
        <v>18</v>
      </c>
      <c r="F61" s="7" t="s">
        <v>19</v>
      </c>
      <c r="G61" s="7" t="s">
        <v>20</v>
      </c>
      <c r="H61" s="7" t="s">
        <v>21</v>
      </c>
      <c r="I61" s="7" t="s">
        <v>22</v>
      </c>
      <c r="J61" s="7" t="s">
        <v>23</v>
      </c>
      <c r="K61" s="7" t="s">
        <v>24</v>
      </c>
      <c r="L61" s="7" t="s">
        <v>25</v>
      </c>
      <c r="M61" s="7" t="s">
        <v>26</v>
      </c>
      <c r="N61" s="7" t="s">
        <v>27</v>
      </c>
    </row>
    <row r="62">
      <c r="B62" s="62" t="s">
        <v>104</v>
      </c>
      <c r="C62" s="62" t="n">
        <v>14739</v>
      </c>
      <c r="D62" s="62" t="n">
        <v>14686</v>
      </c>
      <c r="E62" s="62" t="n">
        <v>14442</v>
      </c>
      <c r="F62" s="62" t="n">
        <v>13385</v>
      </c>
      <c r="G62" s="62" t="n">
        <v>12152</v>
      </c>
      <c r="H62" s="62" t="n">
        <v>10750</v>
      </c>
      <c r="I62" s="62" t="n">
        <v>10277</v>
      </c>
      <c r="J62" s="62" t="n">
        <v>9795</v>
      </c>
      <c r="K62" s="62" t="n">
        <v>9596</v>
      </c>
      <c r="L62" s="62" t="n">
        <v>9369</v>
      </c>
      <c r="M62" s="62" t="n">
        <v>9521</v>
      </c>
      <c r="N62" s="62" t="n">
        <v>9346</v>
      </c>
    </row>
    <row r="63">
      <c r="B63" s="59" t="s">
        <v>178</v>
      </c>
      <c r="C63" s="59" t="n">
        <v>2979</v>
      </c>
      <c r="D63" s="59" t="n">
        <v>2855</v>
      </c>
      <c r="E63" s="59" t="n">
        <v>2740</v>
      </c>
      <c r="F63" s="59" t="n">
        <v>2513</v>
      </c>
      <c r="G63" s="59" t="n">
        <v>2354</v>
      </c>
      <c r="H63" s="59" t="n">
        <v>2044</v>
      </c>
      <c r="I63" s="59" t="n">
        <v>2107</v>
      </c>
      <c r="J63" s="59" t="n">
        <v>2049</v>
      </c>
      <c r="K63" s="59" t="n">
        <v>1995</v>
      </c>
      <c r="L63" s="59" t="n">
        <v>1893</v>
      </c>
      <c r="M63" s="59" t="n">
        <v>1885</v>
      </c>
      <c r="N63" s="59" t="n">
        <v>1966</v>
      </c>
    </row>
    <row r="64">
      <c r="B64" s="62" t="s">
        <v>179</v>
      </c>
      <c r="C64" s="62" t="n">
        <v>11753</v>
      </c>
      <c r="D64" s="62" t="n">
        <v>11826</v>
      </c>
      <c r="E64" s="62" t="n">
        <v>11701</v>
      </c>
      <c r="F64" s="62" t="n">
        <v>10869</v>
      </c>
      <c r="G64" s="62" t="n">
        <v>9795</v>
      </c>
      <c r="H64" s="62" t="n">
        <v>8703</v>
      </c>
      <c r="I64" s="62" t="n">
        <v>8170</v>
      </c>
      <c r="J64" s="62" t="n">
        <v>7746</v>
      </c>
      <c r="K64" s="62" t="n">
        <v>7601</v>
      </c>
      <c r="L64" s="62" t="n">
        <v>7476</v>
      </c>
      <c r="M64" s="62" t="n">
        <v>7636</v>
      </c>
      <c r="N64" s="62" t="n">
        <v>7378</v>
      </c>
    </row>
    <row r="65">
      <c r="B65" s="8" t="s">
        <v>32</v>
      </c>
    </row>
    <row r="68">
      <c r="B68" s="9" t="s">
        <v>39</v>
      </c>
    </row>
    <row r="69">
      <c r="B69" s="10" t="s">
        <v>40</v>
      </c>
    </row>
    <row r="70">
      <c r="B70" s="10" t="s">
        <v>41</v>
      </c>
    </row>
    <row r="71">
      <c r="B71" s="10" t="s">
        <v>83</v>
      </c>
    </row>
    <row r="72">
      <c r="B72" s="10" t="s">
        <v>180</v>
      </c>
    </row>
    <row r="73">
      <c r="B73" s="10"/>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181</v>
      </c>
    </row>
    <row r="5">
      <c r="B5" s="1" t="s">
        <v>102</v>
      </c>
    </row>
    <row r="6">
      <c r="B6" s="5" t="s">
        <v>103</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65" t="s">
        <v>104</v>
      </c>
      <c r="C8" s="65" t="n">
        <v>0.2119097</v>
      </c>
      <c r="D8" s="65" t="n">
        <v>0.2096127</v>
      </c>
      <c r="E8" s="65" t="n">
        <v>0.2093089</v>
      </c>
      <c r="F8" s="65" t="n">
        <v>0.2076499</v>
      </c>
      <c r="G8" s="65" t="n">
        <v>0.2157519</v>
      </c>
      <c r="H8" s="65" t="n">
        <v>0.2139871</v>
      </c>
      <c r="I8" s="65" t="n">
        <v>0.2122901</v>
      </c>
      <c r="J8" s="65" t="n">
        <v>0.1999112</v>
      </c>
      <c r="K8" s="65" t="n">
        <v>0.1928798</v>
      </c>
      <c r="L8" s="65" t="n">
        <v>0.1832965</v>
      </c>
      <c r="M8" s="65" t="n">
        <v>0.1778612</v>
      </c>
      <c r="N8" s="65" t="n">
        <v>0.1770717</v>
      </c>
      <c r="O8" s="65" t="n">
        <v>0.1733373</v>
      </c>
      <c r="P8" s="65" t="n">
        <v>0.1748637</v>
      </c>
      <c r="Q8" s="65" t="n">
        <v>0.1711603</v>
      </c>
      <c r="R8" s="65" t="n">
        <v>0.1659737</v>
      </c>
      <c r="S8" s="65" t="n">
        <v>0.1684275</v>
      </c>
      <c r="T8" s="65" t="n">
        <v>0.1701088</v>
      </c>
      <c r="U8" s="65" t="n">
        <v>0.1739978</v>
      </c>
      <c r="V8" s="65" t="n">
        <v>0.1747037</v>
      </c>
      <c r="W8" s="65" t="n">
        <v>0.179371</v>
      </c>
      <c r="X8" s="65" t="n">
        <v>0.1852086</v>
      </c>
      <c r="Y8" s="65" t="n">
        <v>0.1827793</v>
      </c>
      <c r="Z8" s="65" t="n">
        <v>0.1822992</v>
      </c>
    </row>
    <row r="9">
      <c r="B9" s="66" t="s">
        <v>182</v>
      </c>
      <c r="C9" s="66" t="n">
        <v>0.2183337</v>
      </c>
      <c r="D9" s="66" t="n">
        <v>0.2150978</v>
      </c>
      <c r="E9" s="66" t="n">
        <v>0.2334708</v>
      </c>
      <c r="F9" s="66" t="n">
        <v>0.2417999</v>
      </c>
      <c r="G9" s="66" t="n">
        <v>0.2623644</v>
      </c>
      <c r="H9" s="66" t="n">
        <v>0.2486888</v>
      </c>
      <c r="I9" s="66" t="n">
        <v>0.2427489</v>
      </c>
      <c r="J9" s="66" t="n">
        <v>0.2425497</v>
      </c>
      <c r="K9" s="66" t="n">
        <v>0.2502653</v>
      </c>
      <c r="L9" s="66" t="n">
        <v>0.2695921</v>
      </c>
      <c r="M9" s="66" t="n">
        <v>0.2586943</v>
      </c>
      <c r="N9" s="66" t="n">
        <v>0.2730973</v>
      </c>
      <c r="O9" s="66" t="n">
        <v>0.269309</v>
      </c>
      <c r="P9" s="66" t="n">
        <v>0.2935092</v>
      </c>
      <c r="Q9" s="66" t="n">
        <v>0.2866254</v>
      </c>
      <c r="R9" s="66" t="n">
        <v>0.2727547</v>
      </c>
      <c r="S9" s="66" t="n">
        <v>0.2960522</v>
      </c>
      <c r="T9" s="66" t="n">
        <v>0.2927498</v>
      </c>
      <c r="U9" s="66" t="n">
        <v>0.2981349</v>
      </c>
      <c r="V9" s="66" t="n">
        <v>0.260661</v>
      </c>
      <c r="W9" s="66" t="n">
        <v>0.272599</v>
      </c>
      <c r="X9" s="66" t="n">
        <v>0.2939538</v>
      </c>
      <c r="Y9" s="66" t="n">
        <v>0.2886056</v>
      </c>
      <c r="Z9" s="66" t="n">
        <v>0.280965</v>
      </c>
    </row>
    <row r="10">
      <c r="B10" s="66" t="s">
        <v>183</v>
      </c>
      <c r="C10" s="66" t="n">
        <v>0.2060639</v>
      </c>
      <c r="D10" s="66" t="n">
        <v>0.1947991</v>
      </c>
      <c r="E10" s="66" t="n">
        <v>0.1963</v>
      </c>
      <c r="F10" s="66" t="n">
        <v>0.1962632</v>
      </c>
      <c r="G10" s="66" t="n">
        <v>0.2172691</v>
      </c>
      <c r="H10" s="66" t="n">
        <v>0.2166032</v>
      </c>
      <c r="I10" s="66" t="n">
        <v>0.215705</v>
      </c>
      <c r="J10" s="66" t="n">
        <v>0.1884385</v>
      </c>
      <c r="K10" s="66" t="n">
        <v>0.1864455</v>
      </c>
      <c r="L10" s="66" t="n">
        <v>0.1736221</v>
      </c>
      <c r="M10" s="66" t="n">
        <v>0.1706818</v>
      </c>
      <c r="N10" s="66" t="n">
        <v>0.1646956</v>
      </c>
      <c r="O10" s="66" t="n">
        <v>0.1651682</v>
      </c>
      <c r="P10" s="66" t="n">
        <v>0.179021</v>
      </c>
      <c r="Q10" s="66" t="n">
        <v>0.1778089</v>
      </c>
      <c r="R10" s="66" t="n">
        <v>0.1710349</v>
      </c>
      <c r="S10" s="66" t="n">
        <v>0.1687902</v>
      </c>
      <c r="T10" s="66" t="n">
        <v>0.1698107</v>
      </c>
      <c r="U10" s="66" t="n">
        <v>0.1794689</v>
      </c>
      <c r="V10" s="66" t="n">
        <v>0.1969993</v>
      </c>
      <c r="W10" s="66" t="n">
        <v>0.2009787</v>
      </c>
      <c r="X10" s="66" t="n">
        <v>0.1982081</v>
      </c>
      <c r="Y10" s="66" t="n">
        <v>0.1819835</v>
      </c>
      <c r="Z10" s="66" t="n">
        <v>0.1800315</v>
      </c>
    </row>
    <row r="11">
      <c r="B11" s="66" t="s">
        <v>184</v>
      </c>
      <c r="C11" s="66" t="n">
        <v>0.1916982</v>
      </c>
      <c r="D11" s="66" t="n">
        <v>0.1954248</v>
      </c>
      <c r="E11" s="66" t="n">
        <v>0.1814978</v>
      </c>
      <c r="F11" s="66" t="n">
        <v>0.1788666</v>
      </c>
      <c r="G11" s="66" t="n">
        <v>0.1822466</v>
      </c>
      <c r="H11" s="66" t="n">
        <v>0.1881498</v>
      </c>
      <c r="I11" s="66" t="n">
        <v>0.183399</v>
      </c>
      <c r="J11" s="66" t="n">
        <v>0.1701695</v>
      </c>
      <c r="K11" s="66" t="n">
        <v>0.1617388</v>
      </c>
      <c r="L11" s="66" t="n">
        <v>0.1672188</v>
      </c>
      <c r="M11" s="66" t="n">
        <v>0.1739648</v>
      </c>
      <c r="N11" s="66" t="n">
        <v>0.1792734</v>
      </c>
      <c r="O11" s="66" t="n">
        <v>0.1774067</v>
      </c>
      <c r="P11" s="66" t="n">
        <v>0.1760693</v>
      </c>
      <c r="Q11" s="66" t="n">
        <v>0.1772141</v>
      </c>
      <c r="R11" s="66" t="n">
        <v>0.1681487</v>
      </c>
      <c r="S11" s="66" t="n">
        <v>0.1705612</v>
      </c>
      <c r="T11" s="66" t="n">
        <v>0.1803259</v>
      </c>
      <c r="U11" s="66" t="n">
        <v>0.1810097</v>
      </c>
      <c r="V11" s="66" t="n">
        <v>0.1829232</v>
      </c>
      <c r="W11" s="66" t="n">
        <v>0.170177</v>
      </c>
      <c r="X11" s="66" t="n">
        <v>0.1742544</v>
      </c>
      <c r="Y11" s="66" t="n">
        <v>0.1653083</v>
      </c>
      <c r="Z11" s="66" t="n">
        <v>0.1704047</v>
      </c>
    </row>
    <row r="12">
      <c r="B12" s="66" t="s">
        <v>185</v>
      </c>
      <c r="C12" s="66" t="n">
        <v>0.1305167</v>
      </c>
      <c r="D12" s="66" t="n">
        <v>0.1231687</v>
      </c>
      <c r="E12" s="66" t="n">
        <v>0.1308068</v>
      </c>
      <c r="F12" s="66" t="n">
        <v>0.1430569</v>
      </c>
      <c r="G12" s="66" t="n">
        <v>0.1591473</v>
      </c>
      <c r="H12" s="66" t="n">
        <v>0.159447</v>
      </c>
      <c r="I12" s="66" t="n">
        <v>0.1662296</v>
      </c>
      <c r="J12" s="66" t="n">
        <v>0.1625309</v>
      </c>
      <c r="K12" s="66" t="n">
        <v>0.1670055</v>
      </c>
      <c r="L12" s="66" t="n">
        <v>0.1584698</v>
      </c>
      <c r="M12" s="66" t="n">
        <v>0.1569068</v>
      </c>
      <c r="N12" s="66" t="n">
        <v>0.1535204</v>
      </c>
      <c r="O12" s="66" t="n">
        <v>0.1559738</v>
      </c>
      <c r="P12" s="66" t="n">
        <v>0.1521058</v>
      </c>
      <c r="Q12" s="66" t="n">
        <v>0.15221</v>
      </c>
      <c r="R12" s="66" t="n">
        <v>0.1464346</v>
      </c>
      <c r="S12" s="66" t="n">
        <v>0.1529319</v>
      </c>
      <c r="T12" s="66" t="n">
        <v>0.149478</v>
      </c>
      <c r="U12" s="66" t="n">
        <v>0.154315</v>
      </c>
      <c r="V12" s="66" t="n">
        <v>0.1498954</v>
      </c>
      <c r="W12" s="66" t="n">
        <v>0.1585359</v>
      </c>
      <c r="X12" s="66" t="n">
        <v>0.158877</v>
      </c>
      <c r="Y12" s="66" t="n">
        <v>0.1685698</v>
      </c>
      <c r="Z12" s="66" t="n">
        <v>0.1667377</v>
      </c>
    </row>
    <row r="13">
      <c r="B13" s="66" t="s">
        <v>186</v>
      </c>
      <c r="C13" s="66" t="n">
        <v>0.1836055</v>
      </c>
      <c r="D13" s="66" t="n">
        <v>0.1933555</v>
      </c>
      <c r="E13" s="66" t="n">
        <v>0.2099847</v>
      </c>
      <c r="F13" s="66" t="n">
        <v>0.200912</v>
      </c>
      <c r="G13" s="66" t="n">
        <v>0.2106627</v>
      </c>
      <c r="H13" s="66" t="n">
        <v>0.2175059</v>
      </c>
      <c r="I13" s="66" t="n">
        <v>0.2254594</v>
      </c>
      <c r="J13" s="66" t="n">
        <v>0.217009</v>
      </c>
      <c r="K13" s="66" t="n">
        <v>0.2045079</v>
      </c>
      <c r="L13" s="66" t="n">
        <v>0.1861224</v>
      </c>
      <c r="M13" s="66" t="n">
        <v>0.1779129</v>
      </c>
      <c r="N13" s="66" t="n">
        <v>0.1668422</v>
      </c>
      <c r="O13" s="66" t="n">
        <v>0.1615959</v>
      </c>
      <c r="P13" s="66" t="n">
        <v>0.1562349</v>
      </c>
      <c r="Q13" s="66" t="n">
        <v>0.1570372</v>
      </c>
      <c r="R13" s="66" t="n">
        <v>0.1584392</v>
      </c>
      <c r="S13" s="66" t="n">
        <v>0.1506767</v>
      </c>
      <c r="T13" s="66" t="n">
        <v>0.1558501</v>
      </c>
      <c r="U13" s="66" t="n">
        <v>0.1646068</v>
      </c>
      <c r="V13" s="66" t="n">
        <v>0.1799222</v>
      </c>
      <c r="W13" s="66" t="n">
        <v>0.1836084</v>
      </c>
      <c r="X13" s="66" t="n">
        <v>0.1889278</v>
      </c>
      <c r="Y13" s="66" t="n">
        <v>0.1904983</v>
      </c>
      <c r="Z13" s="66" t="n">
        <v>0.1946576</v>
      </c>
    </row>
    <row r="14">
      <c r="B14" s="65" t="s">
        <v>187</v>
      </c>
      <c r="C14" s="65" t="n">
        <v>0.3241034</v>
      </c>
      <c r="D14" s="65" t="n">
        <v>0.3211271</v>
      </c>
      <c r="E14" s="65" t="n">
        <v>0.302341</v>
      </c>
      <c r="F14" s="65" t="n">
        <v>0.2893758</v>
      </c>
      <c r="G14" s="65" t="n">
        <v>0.2744795</v>
      </c>
      <c r="H14" s="65" t="n">
        <v>0.2626176</v>
      </c>
      <c r="I14" s="65" t="n">
        <v>0.2503737</v>
      </c>
      <c r="J14" s="65" t="n">
        <v>0.2323164</v>
      </c>
      <c r="K14" s="65" t="n">
        <v>0.2067426</v>
      </c>
      <c r="L14" s="65" t="n">
        <v>0.1721794</v>
      </c>
      <c r="M14" s="65" t="n">
        <v>0.1547617</v>
      </c>
      <c r="N14" s="65" t="n">
        <v>0.1528811</v>
      </c>
      <c r="O14" s="65" t="n">
        <v>0.140475</v>
      </c>
      <c r="P14" s="65" t="n">
        <v>0.1319813</v>
      </c>
      <c r="Q14" s="65" t="n">
        <v>0.1179319</v>
      </c>
      <c r="R14" s="65" t="n">
        <v>0.1188407</v>
      </c>
      <c r="S14" s="65" t="n">
        <v>0.1175639</v>
      </c>
      <c r="T14" s="65" t="n">
        <v>0.1198349</v>
      </c>
      <c r="U14" s="65" t="n">
        <v>0.1180663</v>
      </c>
      <c r="V14" s="65" t="n">
        <v>0.1226705</v>
      </c>
      <c r="W14" s="65" t="n">
        <v>0.1347491</v>
      </c>
      <c r="X14" s="65" t="n">
        <v>0.1459703</v>
      </c>
      <c r="Y14" s="65" t="n">
        <v>0.1476197</v>
      </c>
      <c r="Z14" s="65" t="n">
        <v>0.14651</v>
      </c>
    </row>
    <row r="15">
      <c r="B15" s="8" t="s">
        <v>32</v>
      </c>
    </row>
    <row r="18">
      <c r="B18" s="1" t="s">
        <v>113</v>
      </c>
    </row>
    <row r="19">
      <c r="B19" s="5" t="s">
        <v>114</v>
      </c>
    </row>
    <row r="20">
      <c r="B20" s="7" t="s">
        <v>3</v>
      </c>
      <c r="C20" s="7" t="s">
        <v>4</v>
      </c>
      <c r="D20" s="7" t="s">
        <v>5</v>
      </c>
      <c r="E20" s="7" t="s">
        <v>6</v>
      </c>
      <c r="F20" s="7" t="s">
        <v>7</v>
      </c>
      <c r="G20" s="7" t="s">
        <v>8</v>
      </c>
      <c r="H20" s="7" t="s">
        <v>9</v>
      </c>
      <c r="I20" s="7" t="s">
        <v>10</v>
      </c>
      <c r="J20" s="7" t="s">
        <v>11</v>
      </c>
      <c r="K20" s="7" t="s">
        <v>12</v>
      </c>
      <c r="L20" s="7" t="s">
        <v>13</v>
      </c>
      <c r="M20" s="7" t="s">
        <v>14</v>
      </c>
      <c r="N20" s="7" t="s">
        <v>15</v>
      </c>
      <c r="O20" s="7" t="s">
        <v>16</v>
      </c>
      <c r="P20" s="7" t="s">
        <v>17</v>
      </c>
      <c r="Q20" s="7" t="s">
        <v>18</v>
      </c>
      <c r="R20" s="7" t="s">
        <v>19</v>
      </c>
      <c r="S20" s="7" t="s">
        <v>20</v>
      </c>
      <c r="T20" s="7" t="s">
        <v>21</v>
      </c>
      <c r="U20" s="7" t="s">
        <v>22</v>
      </c>
      <c r="V20" s="7" t="s">
        <v>23</v>
      </c>
      <c r="W20" s="7" t="s">
        <v>24</v>
      </c>
      <c r="X20" s="7" t="s">
        <v>25</v>
      </c>
      <c r="Y20" s="7" t="s">
        <v>26</v>
      </c>
      <c r="Z20" s="7" t="s">
        <v>27</v>
      </c>
    </row>
    <row r="21">
      <c r="B21" s="65" t="s">
        <v>104</v>
      </c>
      <c r="C21" s="65" t="n">
        <v>1</v>
      </c>
      <c r="D21" s="65" t="n">
        <v>1</v>
      </c>
      <c r="E21" s="65" t="n">
        <v>1</v>
      </c>
      <c r="F21" s="65" t="n">
        <v>1</v>
      </c>
      <c r="G21" s="65" t="n">
        <v>1</v>
      </c>
      <c r="H21" s="65" t="n">
        <v>1</v>
      </c>
      <c r="I21" s="65" t="n">
        <v>1</v>
      </c>
      <c r="J21" s="65" t="n">
        <v>1</v>
      </c>
      <c r="K21" s="65" t="n">
        <v>1</v>
      </c>
      <c r="L21" s="65" t="n">
        <v>1</v>
      </c>
      <c r="M21" s="65" t="n">
        <v>1</v>
      </c>
      <c r="N21" s="65" t="n">
        <v>1</v>
      </c>
      <c r="O21" s="65" t="n">
        <v>1</v>
      </c>
      <c r="P21" s="65" t="n">
        <v>1</v>
      </c>
      <c r="Q21" s="65" t="n">
        <v>1</v>
      </c>
      <c r="R21" s="65" t="n">
        <v>1</v>
      </c>
      <c r="S21" s="65" t="n">
        <v>1</v>
      </c>
      <c r="T21" s="65" t="n">
        <v>1</v>
      </c>
      <c r="U21" s="65" t="n">
        <v>1</v>
      </c>
      <c r="V21" s="65" t="n">
        <v>1</v>
      </c>
      <c r="W21" s="65" t="n">
        <v>1</v>
      </c>
      <c r="X21" s="65" t="n">
        <v>1</v>
      </c>
      <c r="Y21" s="65" t="n">
        <v>1</v>
      </c>
      <c r="Z21" s="65" t="n">
        <v>1</v>
      </c>
    </row>
    <row r="22">
      <c r="B22" s="66" t="s">
        <v>182</v>
      </c>
      <c r="C22" s="66" t="n">
        <v>0.1340304</v>
      </c>
      <c r="D22" s="66" t="n">
        <v>0.1292866</v>
      </c>
      <c r="E22" s="66" t="n">
        <v>0.1375524</v>
      </c>
      <c r="F22" s="66" t="n">
        <v>0.1409235</v>
      </c>
      <c r="G22" s="66" t="n">
        <v>0.1460061</v>
      </c>
      <c r="H22" s="66" t="n">
        <v>0.1384557</v>
      </c>
      <c r="I22" s="66" t="n">
        <v>0.1376658</v>
      </c>
      <c r="J22" s="66" t="n">
        <v>0.149654</v>
      </c>
      <c r="K22" s="66" t="n">
        <v>0.1625646</v>
      </c>
      <c r="L22" s="66" t="n">
        <v>0.1840501</v>
      </c>
      <c r="M22" s="66" t="n">
        <v>0.1820929</v>
      </c>
      <c r="N22" s="66" t="n">
        <v>0.1927953</v>
      </c>
      <c r="O22" s="66" t="n">
        <v>0.1943065</v>
      </c>
      <c r="P22" s="66" t="n">
        <v>0.209292</v>
      </c>
      <c r="Q22" s="66" t="n">
        <v>0.2085069</v>
      </c>
      <c r="R22" s="66" t="n">
        <v>0.2040885</v>
      </c>
      <c r="S22" s="66" t="n">
        <v>0.2171884</v>
      </c>
      <c r="T22" s="66" t="n">
        <v>0.212149</v>
      </c>
      <c r="U22" s="66" t="n">
        <v>0.2095637</v>
      </c>
      <c r="V22" s="66" t="n">
        <v>0.1811856</v>
      </c>
      <c r="W22" s="66" t="n">
        <v>0.1811242</v>
      </c>
      <c r="X22" s="66" t="n">
        <v>0.1851661</v>
      </c>
      <c r="Y22" s="66" t="n">
        <v>0.1806466</v>
      </c>
      <c r="Z22" s="66" t="n">
        <v>0.1728016</v>
      </c>
    </row>
    <row r="23">
      <c r="B23" s="66" t="s">
        <v>183</v>
      </c>
      <c r="C23" s="66" t="n">
        <v>0.1980785</v>
      </c>
      <c r="D23" s="66" t="n">
        <v>0.1871078</v>
      </c>
      <c r="E23" s="66" t="n">
        <v>0.1856054</v>
      </c>
      <c r="F23" s="66" t="n">
        <v>0.1824299</v>
      </c>
      <c r="G23" s="66" t="n">
        <v>0.1887004</v>
      </c>
      <c r="H23" s="66" t="n">
        <v>0.1838719</v>
      </c>
      <c r="I23" s="66" t="n">
        <v>0.1775345</v>
      </c>
      <c r="J23" s="66" t="n">
        <v>0.1582943</v>
      </c>
      <c r="K23" s="66" t="n">
        <v>0.1566836</v>
      </c>
      <c r="L23" s="66" t="n">
        <v>0.1501062</v>
      </c>
      <c r="M23" s="66" t="n">
        <v>0.1493689</v>
      </c>
      <c r="N23" s="66" t="n">
        <v>0.1434107</v>
      </c>
      <c r="O23" s="66" t="n">
        <v>0.1462663</v>
      </c>
      <c r="P23" s="66" t="n">
        <v>0.1572848</v>
      </c>
      <c r="Q23" s="66" t="n">
        <v>0.1599323</v>
      </c>
      <c r="R23" s="66" t="n">
        <v>0.1596438</v>
      </c>
      <c r="S23" s="66" t="n">
        <v>0.1569592</v>
      </c>
      <c r="T23" s="66" t="n">
        <v>0.1580659</v>
      </c>
      <c r="U23" s="66" t="n">
        <v>0.1649836</v>
      </c>
      <c r="V23" s="66" t="n">
        <v>0.1808568</v>
      </c>
      <c r="W23" s="66" t="n">
        <v>0.1812985</v>
      </c>
      <c r="X23" s="66" t="n">
        <v>0.1751312</v>
      </c>
      <c r="Y23" s="66" t="n">
        <v>0.165458</v>
      </c>
      <c r="Z23" s="66" t="n">
        <v>0.1657763</v>
      </c>
    </row>
    <row r="24">
      <c r="B24" s="66" t="s">
        <v>184</v>
      </c>
      <c r="C24" s="66" t="n">
        <v>0.163463</v>
      </c>
      <c r="D24" s="66" t="n">
        <v>0.1715376</v>
      </c>
      <c r="E24" s="66" t="n">
        <v>0.1621926</v>
      </c>
      <c r="F24" s="66" t="n">
        <v>0.1641223</v>
      </c>
      <c r="G24" s="66" t="n">
        <v>0.1634909</v>
      </c>
      <c r="H24" s="66" t="n">
        <v>0.1728204</v>
      </c>
      <c r="I24" s="66" t="n">
        <v>0.1704749</v>
      </c>
      <c r="J24" s="66" t="n">
        <v>0.1680914</v>
      </c>
      <c r="K24" s="66" t="n">
        <v>0.1651388</v>
      </c>
      <c r="L24" s="66" t="n">
        <v>0.1785752</v>
      </c>
      <c r="M24" s="66" t="n">
        <v>0.1902641</v>
      </c>
      <c r="N24" s="66" t="n">
        <v>0.194897</v>
      </c>
      <c r="O24" s="66" t="n">
        <v>0.1938601</v>
      </c>
      <c r="P24" s="66" t="n">
        <v>0.1865519</v>
      </c>
      <c r="Q24" s="66" t="n">
        <v>0.1867574</v>
      </c>
      <c r="R24" s="66" t="n">
        <v>0.1775957</v>
      </c>
      <c r="S24" s="66" t="n">
        <v>0.1722166</v>
      </c>
      <c r="T24" s="66" t="n">
        <v>0.1741067</v>
      </c>
      <c r="U24" s="66" t="n">
        <v>0.1663648</v>
      </c>
      <c r="V24" s="66" t="n">
        <v>0.1635221</v>
      </c>
      <c r="W24" s="66" t="n">
        <v>0.1452799</v>
      </c>
      <c r="X24" s="66" t="n">
        <v>0.142571</v>
      </c>
      <c r="Y24" s="66" t="n">
        <v>0.135945</v>
      </c>
      <c r="Z24" s="66" t="n">
        <v>0.1404132</v>
      </c>
    </row>
    <row r="25">
      <c r="B25" s="66" t="s">
        <v>185</v>
      </c>
      <c r="C25" s="66" t="n">
        <v>0.1006774</v>
      </c>
      <c r="D25" s="66" t="n">
        <v>0.0969556</v>
      </c>
      <c r="E25" s="66" t="n">
        <v>0.1050036</v>
      </c>
      <c r="F25" s="66" t="n">
        <v>0.1153453</v>
      </c>
      <c r="G25" s="66" t="n">
        <v>0.1249712</v>
      </c>
      <c r="H25" s="66" t="n">
        <v>0.1254022</v>
      </c>
      <c r="I25" s="66" t="n">
        <v>0.1339189</v>
      </c>
      <c r="J25" s="66" t="n">
        <v>0.1387226</v>
      </c>
      <c r="K25" s="66" t="n">
        <v>0.1490403</v>
      </c>
      <c r="L25" s="66" t="n">
        <v>0.1482494</v>
      </c>
      <c r="M25" s="66" t="n">
        <v>0.1535948</v>
      </c>
      <c r="N25" s="66" t="n">
        <v>0.1520256</v>
      </c>
      <c r="O25" s="66" t="n">
        <v>0.160694</v>
      </c>
      <c r="P25" s="66" t="n">
        <v>0.1555548</v>
      </c>
      <c r="Q25" s="66" t="n">
        <v>0.160997</v>
      </c>
      <c r="R25" s="66" t="n">
        <v>0.1606674</v>
      </c>
      <c r="S25" s="66" t="n">
        <v>0.1652881</v>
      </c>
      <c r="T25" s="66" t="n">
        <v>0.1603096</v>
      </c>
      <c r="U25" s="66" t="n">
        <v>0.1612779</v>
      </c>
      <c r="V25" s="66" t="n">
        <v>0.1577876</v>
      </c>
      <c r="W25" s="66" t="n">
        <v>0.1601809</v>
      </c>
      <c r="X25" s="66" t="n">
        <v>0.1539216</v>
      </c>
      <c r="Y25" s="66" t="n">
        <v>0.1611955</v>
      </c>
      <c r="Z25" s="66" t="n">
        <v>0.1564836</v>
      </c>
    </row>
    <row r="26">
      <c r="B26" s="66" t="s">
        <v>186</v>
      </c>
      <c r="C26" s="66" t="n">
        <v>0.1168702</v>
      </c>
      <c r="D26" s="66" t="n">
        <v>0.1229912</v>
      </c>
      <c r="E26" s="66" t="n">
        <v>0.1340452</v>
      </c>
      <c r="F26" s="66" t="n">
        <v>0.1332509</v>
      </c>
      <c r="G26" s="66" t="n">
        <v>0.1370118</v>
      </c>
      <c r="H26" s="66" t="n">
        <v>0.1473518</v>
      </c>
      <c r="I26" s="66" t="n">
        <v>0.1516646</v>
      </c>
      <c r="J26" s="66" t="n">
        <v>0.1578159</v>
      </c>
      <c r="K26" s="66" t="n">
        <v>0.155594</v>
      </c>
      <c r="L26" s="66" t="n">
        <v>0.1521558</v>
      </c>
      <c r="M26" s="66" t="n">
        <v>0.1506891</v>
      </c>
      <c r="N26" s="66" t="n">
        <v>0.1433863</v>
      </c>
      <c r="O26" s="66" t="n">
        <v>0.141933</v>
      </c>
      <c r="P26" s="66" t="n">
        <v>0.1383738</v>
      </c>
      <c r="Q26" s="66" t="n">
        <v>0.1426854</v>
      </c>
      <c r="R26" s="66" t="n">
        <v>0.1495414</v>
      </c>
      <c r="S26" s="66" t="n">
        <v>0.1411568</v>
      </c>
      <c r="T26" s="66" t="n">
        <v>0.1441162</v>
      </c>
      <c r="U26" s="66" t="n">
        <v>0.1488859</v>
      </c>
      <c r="V26" s="66" t="n">
        <v>0.1604169</v>
      </c>
      <c r="W26" s="66" t="n">
        <v>0.162701</v>
      </c>
      <c r="X26" s="66" t="n">
        <v>0.1631135</v>
      </c>
      <c r="Y26" s="66" t="n">
        <v>0.1703812</v>
      </c>
      <c r="Z26" s="66" t="n">
        <v>0.1776012</v>
      </c>
    </row>
    <row r="27">
      <c r="B27" s="65" t="s">
        <v>187</v>
      </c>
      <c r="C27" s="65" t="n">
        <v>0.2868805</v>
      </c>
      <c r="D27" s="65" t="n">
        <v>0.2921212</v>
      </c>
      <c r="E27" s="65" t="n">
        <v>0.2756009</v>
      </c>
      <c r="F27" s="65" t="n">
        <v>0.2639281</v>
      </c>
      <c r="G27" s="65" t="n">
        <v>0.2398197</v>
      </c>
      <c r="H27" s="65" t="n">
        <v>0.232098</v>
      </c>
      <c r="I27" s="65" t="n">
        <v>0.2287413</v>
      </c>
      <c r="J27" s="65" t="n">
        <v>0.2274218</v>
      </c>
      <c r="K27" s="65" t="n">
        <v>0.2109787</v>
      </c>
      <c r="L27" s="65" t="n">
        <v>0.1868633</v>
      </c>
      <c r="M27" s="65" t="n">
        <v>0.1739903</v>
      </c>
      <c r="N27" s="65" t="n">
        <v>0.1734851</v>
      </c>
      <c r="O27" s="65" t="n">
        <v>0.1629402</v>
      </c>
      <c r="P27" s="65" t="n">
        <v>0.1529427</v>
      </c>
      <c r="Q27" s="65" t="n">
        <v>0.141121</v>
      </c>
      <c r="R27" s="65" t="n">
        <v>0.1484633</v>
      </c>
      <c r="S27" s="65" t="n">
        <v>0.1471909</v>
      </c>
      <c r="T27" s="65" t="n">
        <v>0.1512525</v>
      </c>
      <c r="U27" s="65" t="n">
        <v>0.1489241</v>
      </c>
      <c r="V27" s="65" t="n">
        <v>0.156231</v>
      </c>
      <c r="W27" s="65" t="n">
        <v>0.1694155</v>
      </c>
      <c r="X27" s="65" t="n">
        <v>0.1800967</v>
      </c>
      <c r="Y27" s="65" t="n">
        <v>0.1863737</v>
      </c>
      <c r="Z27" s="65" t="n">
        <v>0.1869241</v>
      </c>
    </row>
    <row r="28">
      <c r="B28" s="8" t="s">
        <v>32</v>
      </c>
    </row>
    <row r="31">
      <c r="B31" s="1" t="s">
        <v>115</v>
      </c>
    </row>
    <row r="32">
      <c r="B32" s="5" t="s">
        <v>116</v>
      </c>
    </row>
    <row r="33">
      <c r="B33" s="7" t="s">
        <v>3</v>
      </c>
      <c r="C33" s="7" t="s">
        <v>4</v>
      </c>
      <c r="D33" s="7" t="s">
        <v>5</v>
      </c>
      <c r="E33" s="7" t="s">
        <v>6</v>
      </c>
      <c r="F33" s="7" t="s">
        <v>7</v>
      </c>
      <c r="G33" s="7" t="s">
        <v>8</v>
      </c>
      <c r="H33" s="7" t="s">
        <v>9</v>
      </c>
      <c r="I33" s="7" t="s">
        <v>10</v>
      </c>
      <c r="J33" s="7" t="s">
        <v>11</v>
      </c>
      <c r="K33" s="7" t="s">
        <v>12</v>
      </c>
      <c r="L33" s="7" t="s">
        <v>13</v>
      </c>
      <c r="M33" s="7" t="s">
        <v>14</v>
      </c>
      <c r="N33" s="7" t="s">
        <v>15</v>
      </c>
      <c r="O33" s="7" t="s">
        <v>16</v>
      </c>
      <c r="P33" s="7" t="s">
        <v>17</v>
      </c>
      <c r="Q33" s="7" t="s">
        <v>18</v>
      </c>
      <c r="R33" s="7" t="s">
        <v>19</v>
      </c>
      <c r="S33" s="7" t="s">
        <v>20</v>
      </c>
      <c r="T33" s="7" t="s">
        <v>21</v>
      </c>
      <c r="U33" s="7" t="s">
        <v>22</v>
      </c>
      <c r="V33" s="7" t="s">
        <v>23</v>
      </c>
      <c r="W33" s="7" t="s">
        <v>24</v>
      </c>
      <c r="X33" s="7" t="s">
        <v>25</v>
      </c>
      <c r="Y33" s="7" t="s">
        <v>26</v>
      </c>
      <c r="Z33" s="7" t="s">
        <v>27</v>
      </c>
    </row>
    <row r="34">
      <c r="B34" s="63" t="s">
        <v>104</v>
      </c>
      <c r="C34" s="63" t="n">
        <v>830000</v>
      </c>
      <c r="D34" s="63" t="n">
        <v>820000</v>
      </c>
      <c r="E34" s="63" t="n">
        <v>820000</v>
      </c>
      <c r="F34" s="63" t="n">
        <v>810000</v>
      </c>
      <c r="G34" s="63" t="n">
        <v>840000</v>
      </c>
      <c r="H34" s="63" t="n">
        <v>830000</v>
      </c>
      <c r="I34" s="63" t="n">
        <v>830000</v>
      </c>
      <c r="J34" s="63" t="n">
        <v>790000</v>
      </c>
      <c r="K34" s="63" t="n">
        <v>760000</v>
      </c>
      <c r="L34" s="63" t="n">
        <v>730000</v>
      </c>
      <c r="M34" s="63" t="n">
        <v>710000</v>
      </c>
      <c r="N34" s="63" t="n">
        <v>720000</v>
      </c>
      <c r="O34" s="63" t="n">
        <v>710000</v>
      </c>
      <c r="P34" s="63" t="n">
        <v>720000</v>
      </c>
      <c r="Q34" s="63" t="n">
        <v>710000</v>
      </c>
      <c r="R34" s="63" t="n">
        <v>690000</v>
      </c>
      <c r="S34" s="63" t="n">
        <v>710000</v>
      </c>
      <c r="T34" s="63" t="n">
        <v>720000</v>
      </c>
      <c r="U34" s="63" t="n">
        <v>740000</v>
      </c>
      <c r="V34" s="63" t="n">
        <v>740000</v>
      </c>
      <c r="W34" s="63" t="n">
        <v>770000</v>
      </c>
      <c r="X34" s="63" t="n">
        <v>800000</v>
      </c>
      <c r="Y34" s="63" t="n">
        <v>790000</v>
      </c>
      <c r="Z34" s="63" t="n">
        <v>790000</v>
      </c>
    </row>
    <row r="35">
      <c r="B35" s="64" t="s">
        <v>182</v>
      </c>
      <c r="C35" s="64" t="n">
        <v>110000</v>
      </c>
      <c r="D35" s="64" t="n">
        <v>110000</v>
      </c>
      <c r="E35" s="64" t="n">
        <v>110000</v>
      </c>
      <c r="F35" s="64" t="n">
        <v>110000</v>
      </c>
      <c r="G35" s="64" t="n">
        <v>120000</v>
      </c>
      <c r="H35" s="64" t="n">
        <v>120000</v>
      </c>
      <c r="I35" s="64" t="n">
        <v>110000</v>
      </c>
      <c r="J35" s="64" t="n">
        <v>120000</v>
      </c>
      <c r="K35" s="64" t="n">
        <v>120000</v>
      </c>
      <c r="L35" s="64" t="n">
        <v>130000</v>
      </c>
      <c r="M35" s="64" t="n">
        <v>130000</v>
      </c>
      <c r="N35" s="64" t="n">
        <v>140000</v>
      </c>
      <c r="O35" s="64" t="n">
        <v>140000</v>
      </c>
      <c r="P35" s="64" t="n">
        <v>150000</v>
      </c>
      <c r="Q35" s="64" t="n">
        <v>150000</v>
      </c>
      <c r="R35" s="64" t="n">
        <v>140000</v>
      </c>
      <c r="S35" s="64" t="n">
        <v>160000</v>
      </c>
      <c r="T35" s="64" t="n">
        <v>150000</v>
      </c>
      <c r="U35" s="64" t="n">
        <v>160000</v>
      </c>
      <c r="V35" s="64" t="n">
        <v>130000</v>
      </c>
      <c r="W35" s="64" t="n">
        <v>140000</v>
      </c>
      <c r="X35" s="64" t="n">
        <v>150000</v>
      </c>
      <c r="Y35" s="64" t="n">
        <v>140000</v>
      </c>
      <c r="Z35" s="64" t="n">
        <v>140000</v>
      </c>
    </row>
    <row r="36">
      <c r="B36" s="64" t="s">
        <v>183</v>
      </c>
      <c r="C36" s="64" t="n">
        <v>160000</v>
      </c>
      <c r="D36" s="64" t="n">
        <v>150000</v>
      </c>
      <c r="E36" s="64" t="n">
        <v>150000</v>
      </c>
      <c r="F36" s="64" t="n">
        <v>150000</v>
      </c>
      <c r="G36" s="64" t="n">
        <v>160000</v>
      </c>
      <c r="H36" s="64" t="n">
        <v>150000</v>
      </c>
      <c r="I36" s="64" t="n">
        <v>150000</v>
      </c>
      <c r="J36" s="64" t="n">
        <v>130000</v>
      </c>
      <c r="K36" s="64" t="n">
        <v>120000</v>
      </c>
      <c r="L36" s="64" t="n">
        <v>110000</v>
      </c>
      <c r="M36" s="64" t="n">
        <v>110000</v>
      </c>
      <c r="N36" s="64" t="n">
        <v>100000</v>
      </c>
      <c r="O36" s="64" t="n">
        <v>100000</v>
      </c>
      <c r="P36" s="64" t="n">
        <v>110000</v>
      </c>
      <c r="Q36" s="64" t="n">
        <v>110000</v>
      </c>
      <c r="R36" s="64" t="n">
        <v>110000</v>
      </c>
      <c r="S36" s="64" t="n">
        <v>110000</v>
      </c>
      <c r="T36" s="64" t="n">
        <v>110000</v>
      </c>
      <c r="U36" s="64" t="n">
        <v>120000</v>
      </c>
      <c r="V36" s="64" t="n">
        <v>140000</v>
      </c>
      <c r="W36" s="64" t="n">
        <v>140000</v>
      </c>
      <c r="X36" s="64" t="n">
        <v>140000</v>
      </c>
      <c r="Y36" s="64" t="n">
        <v>130000</v>
      </c>
      <c r="Z36" s="64" t="n">
        <v>130000</v>
      </c>
    </row>
    <row r="37">
      <c r="B37" s="64" t="s">
        <v>184</v>
      </c>
      <c r="C37" s="64" t="n">
        <v>140000</v>
      </c>
      <c r="D37" s="64" t="n">
        <v>140000</v>
      </c>
      <c r="E37" s="64" t="n">
        <v>130000</v>
      </c>
      <c r="F37" s="64" t="n">
        <v>130000</v>
      </c>
      <c r="G37" s="64" t="n">
        <v>140000</v>
      </c>
      <c r="H37" s="64" t="n">
        <v>140000</v>
      </c>
      <c r="I37" s="64" t="n">
        <v>140000</v>
      </c>
      <c r="J37" s="64" t="n">
        <v>130000</v>
      </c>
      <c r="K37" s="64" t="n">
        <v>130000</v>
      </c>
      <c r="L37" s="64" t="n">
        <v>130000</v>
      </c>
      <c r="M37" s="64" t="n">
        <v>140000</v>
      </c>
      <c r="N37" s="64" t="n">
        <v>140000</v>
      </c>
      <c r="O37" s="64" t="n">
        <v>140000</v>
      </c>
      <c r="P37" s="64" t="n">
        <v>130000</v>
      </c>
      <c r="Q37" s="64" t="n">
        <v>130000</v>
      </c>
      <c r="R37" s="64" t="n">
        <v>120000</v>
      </c>
      <c r="S37" s="64" t="n">
        <v>120000</v>
      </c>
      <c r="T37" s="64" t="n">
        <v>130000</v>
      </c>
      <c r="U37" s="64" t="n">
        <v>120000</v>
      </c>
      <c r="V37" s="64" t="n">
        <v>120000</v>
      </c>
      <c r="W37" s="64" t="n">
        <v>110000</v>
      </c>
      <c r="X37" s="64" t="n">
        <v>110000</v>
      </c>
      <c r="Y37" s="64" t="n">
        <v>110000</v>
      </c>
      <c r="Z37" s="64" t="n">
        <v>110000</v>
      </c>
    </row>
    <row r="38">
      <c r="B38" s="64" t="s">
        <v>185</v>
      </c>
      <c r="C38" s="64" t="n">
        <v>80000</v>
      </c>
      <c r="D38" s="64" t="n">
        <v>80000</v>
      </c>
      <c r="E38" s="64" t="n">
        <v>90000</v>
      </c>
      <c r="F38" s="64" t="n">
        <v>90000</v>
      </c>
      <c r="G38" s="64" t="n">
        <v>110000</v>
      </c>
      <c r="H38" s="64" t="n">
        <v>100000</v>
      </c>
      <c r="I38" s="64" t="n">
        <v>110000</v>
      </c>
      <c r="J38" s="64" t="n">
        <v>110000</v>
      </c>
      <c r="K38" s="64" t="n">
        <v>110000</v>
      </c>
      <c r="L38" s="64" t="n">
        <v>110000</v>
      </c>
      <c r="M38" s="64" t="n">
        <v>110000</v>
      </c>
      <c r="N38" s="64" t="n">
        <v>110000</v>
      </c>
      <c r="O38" s="64" t="n">
        <v>110000</v>
      </c>
      <c r="P38" s="64" t="n">
        <v>110000</v>
      </c>
      <c r="Q38" s="64" t="n">
        <v>110000</v>
      </c>
      <c r="R38" s="64" t="n">
        <v>110000</v>
      </c>
      <c r="S38" s="64" t="n">
        <v>120000</v>
      </c>
      <c r="T38" s="64" t="n">
        <v>120000</v>
      </c>
      <c r="U38" s="64" t="n">
        <v>120000</v>
      </c>
      <c r="V38" s="64" t="n">
        <v>120000</v>
      </c>
      <c r="W38" s="64" t="n">
        <v>120000</v>
      </c>
      <c r="X38" s="64" t="n">
        <v>120000</v>
      </c>
      <c r="Y38" s="64" t="n">
        <v>130000</v>
      </c>
      <c r="Z38" s="64" t="n">
        <v>120000</v>
      </c>
    </row>
    <row r="39">
      <c r="B39" s="64" t="s">
        <v>186</v>
      </c>
      <c r="C39" s="64" t="n">
        <v>100000</v>
      </c>
      <c r="D39" s="64" t="n">
        <v>100000</v>
      </c>
      <c r="E39" s="64" t="n">
        <v>110000</v>
      </c>
      <c r="F39" s="64" t="n">
        <v>110000</v>
      </c>
      <c r="G39" s="64" t="n">
        <v>120000</v>
      </c>
      <c r="H39" s="64" t="n">
        <v>120000</v>
      </c>
      <c r="I39" s="64" t="n">
        <v>130000</v>
      </c>
      <c r="J39" s="64" t="n">
        <v>120000</v>
      </c>
      <c r="K39" s="64" t="n">
        <v>120000</v>
      </c>
      <c r="L39" s="64" t="n">
        <v>110000</v>
      </c>
      <c r="M39" s="64" t="n">
        <v>110000</v>
      </c>
      <c r="N39" s="64" t="n">
        <v>100000</v>
      </c>
      <c r="O39" s="64" t="n">
        <v>100000</v>
      </c>
      <c r="P39" s="64" t="n">
        <v>100000</v>
      </c>
      <c r="Q39" s="64" t="n">
        <v>100000</v>
      </c>
      <c r="R39" s="64" t="n">
        <v>100000</v>
      </c>
      <c r="S39" s="64" t="n">
        <v>100000</v>
      </c>
      <c r="T39" s="64" t="n">
        <v>100000</v>
      </c>
      <c r="U39" s="64" t="n">
        <v>110000</v>
      </c>
      <c r="V39" s="64" t="n">
        <v>120000</v>
      </c>
      <c r="W39" s="64" t="n">
        <v>120000</v>
      </c>
      <c r="X39" s="64" t="n">
        <v>130000</v>
      </c>
      <c r="Y39" s="64" t="n">
        <v>130000</v>
      </c>
      <c r="Z39" s="64" t="n">
        <v>140000</v>
      </c>
    </row>
    <row r="40">
      <c r="B40" s="63" t="s">
        <v>187</v>
      </c>
      <c r="C40" s="63" t="n">
        <v>240000</v>
      </c>
      <c r="D40" s="63" t="n">
        <v>240000</v>
      </c>
      <c r="E40" s="63" t="n">
        <v>230000</v>
      </c>
      <c r="F40" s="63" t="n">
        <v>210000</v>
      </c>
      <c r="G40" s="63" t="n">
        <v>200000</v>
      </c>
      <c r="H40" s="63" t="n">
        <v>190000</v>
      </c>
      <c r="I40" s="63" t="n">
        <v>190000</v>
      </c>
      <c r="J40" s="63" t="n">
        <v>180000</v>
      </c>
      <c r="K40" s="63" t="n">
        <v>160000</v>
      </c>
      <c r="L40" s="63" t="n">
        <v>140000</v>
      </c>
      <c r="M40" s="63" t="n">
        <v>120000</v>
      </c>
      <c r="N40" s="63" t="n">
        <v>120000</v>
      </c>
      <c r="O40" s="63" t="n">
        <v>120000</v>
      </c>
      <c r="P40" s="63" t="n">
        <v>110000</v>
      </c>
      <c r="Q40" s="63" t="n">
        <v>100000</v>
      </c>
      <c r="R40" s="63" t="n">
        <v>100000</v>
      </c>
      <c r="S40" s="63" t="n">
        <v>100000</v>
      </c>
      <c r="T40" s="63" t="n">
        <v>110000</v>
      </c>
      <c r="U40" s="63" t="n">
        <v>110000</v>
      </c>
      <c r="V40" s="63" t="n">
        <v>120000</v>
      </c>
      <c r="W40" s="63" t="n">
        <v>130000</v>
      </c>
      <c r="X40" s="63" t="n">
        <v>140000</v>
      </c>
      <c r="Y40" s="63" t="n">
        <v>150000</v>
      </c>
      <c r="Z40" s="63" t="n">
        <v>150000</v>
      </c>
    </row>
    <row r="41">
      <c r="B41" s="8" t="s">
        <v>32</v>
      </c>
    </row>
    <row r="44">
      <c r="B44" s="1" t="s">
        <v>117</v>
      </c>
    </row>
    <row r="45">
      <c r="B45" s="5" t="s">
        <v>118</v>
      </c>
    </row>
    <row r="46">
      <c r="B46" s="7" t="s">
        <v>3</v>
      </c>
      <c r="C46" s="7" t="s">
        <v>4</v>
      </c>
      <c r="D46" s="7" t="s">
        <v>5</v>
      </c>
      <c r="E46" s="7" t="s">
        <v>6</v>
      </c>
      <c r="F46" s="7" t="s">
        <v>7</v>
      </c>
      <c r="G46" s="7" t="s">
        <v>8</v>
      </c>
      <c r="H46" s="7" t="s">
        <v>9</v>
      </c>
      <c r="I46" s="7" t="s">
        <v>10</v>
      </c>
      <c r="J46" s="7" t="s">
        <v>11</v>
      </c>
      <c r="K46" s="7" t="s">
        <v>12</v>
      </c>
      <c r="L46" s="7" t="s">
        <v>13</v>
      </c>
      <c r="M46" s="7" t="s">
        <v>14</v>
      </c>
      <c r="N46" s="7" t="s">
        <v>15</v>
      </c>
      <c r="O46" s="7" t="s">
        <v>16</v>
      </c>
      <c r="P46" s="7" t="s">
        <v>17</v>
      </c>
      <c r="Q46" s="7" t="s">
        <v>18</v>
      </c>
      <c r="R46" s="7" t="s">
        <v>19</v>
      </c>
      <c r="S46" s="7" t="s">
        <v>20</v>
      </c>
      <c r="T46" s="7" t="s">
        <v>21</v>
      </c>
      <c r="U46" s="7" t="s">
        <v>22</v>
      </c>
      <c r="V46" s="7" t="s">
        <v>23</v>
      </c>
      <c r="W46" s="7" t="s">
        <v>24</v>
      </c>
      <c r="X46" s="7" t="s">
        <v>25</v>
      </c>
      <c r="Y46" s="7" t="s">
        <v>26</v>
      </c>
      <c r="Z46" s="7" t="s">
        <v>27</v>
      </c>
    </row>
    <row r="47">
      <c r="B47" s="65" t="s">
        <v>104</v>
      </c>
      <c r="C47" s="65" t="n">
        <v>0.1165264</v>
      </c>
      <c r="D47" s="65" t="n">
        <v>0.1193263</v>
      </c>
      <c r="E47" s="65" t="n">
        <v>0.1290133</v>
      </c>
      <c r="F47" s="65" t="n">
        <v>0.1308924</v>
      </c>
      <c r="G47" s="65" t="n">
        <v>0.1354351</v>
      </c>
      <c r="H47" s="65" t="n">
        <v>0.13206</v>
      </c>
      <c r="I47" s="65" t="n">
        <v>0.1327722</v>
      </c>
      <c r="J47" s="65" t="n">
        <v>0.1272833</v>
      </c>
      <c r="K47" s="65" t="n">
        <v>0.1261593</v>
      </c>
      <c r="L47" s="65" t="n">
        <v>0.1193444</v>
      </c>
      <c r="M47" s="65" t="n">
        <v>0.117035</v>
      </c>
      <c r="N47" s="65" t="n">
        <v>0.1194118</v>
      </c>
      <c r="O47" s="65" t="n">
        <v>0.1204362</v>
      </c>
      <c r="P47" s="65" t="n">
        <v>0.124213</v>
      </c>
      <c r="Q47" s="65" t="n">
        <v>0.1191298</v>
      </c>
      <c r="R47" s="65" t="n">
        <v>0.1127233</v>
      </c>
      <c r="S47" s="65" t="n">
        <v>0.1151436</v>
      </c>
      <c r="T47" s="65" t="n">
        <v>0.1176139</v>
      </c>
      <c r="U47" s="65" t="n">
        <v>0.1225468</v>
      </c>
      <c r="V47" s="65" t="n">
        <v>0.12141</v>
      </c>
      <c r="W47" s="65" t="n">
        <v>0.1259508</v>
      </c>
      <c r="X47" s="65" t="n">
        <v>0.1320877</v>
      </c>
      <c r="Y47" s="65" t="n">
        <v>0.1312684</v>
      </c>
      <c r="Z47" s="65" t="n">
        <v>0.1326237</v>
      </c>
    </row>
    <row r="48">
      <c r="B48" s="66" t="s">
        <v>182</v>
      </c>
      <c r="C48" s="66" t="n">
        <v>0.1591908</v>
      </c>
      <c r="D48" s="66" t="n">
        <v>0.162036</v>
      </c>
      <c r="E48" s="66" t="n">
        <v>0.1833599</v>
      </c>
      <c r="F48" s="66" t="n">
        <v>0.1858946</v>
      </c>
      <c r="G48" s="66" t="n">
        <v>0.1951076</v>
      </c>
      <c r="H48" s="66" t="n">
        <v>0.1792922</v>
      </c>
      <c r="I48" s="66" t="n">
        <v>0.1786576</v>
      </c>
      <c r="J48" s="66" t="n">
        <v>0.1771404</v>
      </c>
      <c r="K48" s="66" t="n">
        <v>0.1860473</v>
      </c>
      <c r="L48" s="66" t="n">
        <v>0.1954272</v>
      </c>
      <c r="M48" s="66" t="n">
        <v>0.1914008</v>
      </c>
      <c r="N48" s="66" t="n">
        <v>0.2013946</v>
      </c>
      <c r="O48" s="66" t="n">
        <v>0.2033123</v>
      </c>
      <c r="P48" s="66" t="n">
        <v>0.2250194</v>
      </c>
      <c r="Q48" s="66" t="n">
        <v>0.2185899</v>
      </c>
      <c r="R48" s="66" t="n">
        <v>0.2012166</v>
      </c>
      <c r="S48" s="66" t="n">
        <v>0.217299</v>
      </c>
      <c r="T48" s="66" t="n">
        <v>0.2158664</v>
      </c>
      <c r="U48" s="66" t="n">
        <v>0.2295426</v>
      </c>
      <c r="V48" s="66" t="n">
        <v>0.1990942</v>
      </c>
      <c r="W48" s="66" t="n">
        <v>0.2080428</v>
      </c>
      <c r="X48" s="66" t="n">
        <v>0.2355579</v>
      </c>
      <c r="Y48" s="66" t="n">
        <v>0.2334099</v>
      </c>
      <c r="Z48" s="66" t="n">
        <v>0.2268575</v>
      </c>
    </row>
    <row r="49">
      <c r="B49" s="66" t="s">
        <v>183</v>
      </c>
      <c r="C49" s="66" t="n">
        <v>0.1415576</v>
      </c>
      <c r="D49" s="66" t="n">
        <v>0.1347256</v>
      </c>
      <c r="E49" s="66" t="n">
        <v>0.1421206</v>
      </c>
      <c r="F49" s="66" t="n">
        <v>0.1382996</v>
      </c>
      <c r="G49" s="66" t="n">
        <v>0.1496107</v>
      </c>
      <c r="H49" s="66" t="n">
        <v>0.1451597</v>
      </c>
      <c r="I49" s="66" t="n">
        <v>0.1524203</v>
      </c>
      <c r="J49" s="66" t="n">
        <v>0.1323234</v>
      </c>
      <c r="K49" s="66" t="n">
        <v>0.1274463</v>
      </c>
      <c r="L49" s="66" t="n">
        <v>0.1140555</v>
      </c>
      <c r="M49" s="66" t="n">
        <v>0.1144389</v>
      </c>
      <c r="N49" s="66" t="n">
        <v>0.1171139</v>
      </c>
      <c r="O49" s="66" t="n">
        <v>0.1131596</v>
      </c>
      <c r="P49" s="66" t="n">
        <v>0.1251732</v>
      </c>
      <c r="Q49" s="66" t="n">
        <v>0.1235314</v>
      </c>
      <c r="R49" s="66" t="n">
        <v>0.1201676</v>
      </c>
      <c r="S49" s="66" t="n">
        <v>0.119872</v>
      </c>
      <c r="T49" s="66" t="n">
        <v>0.1159261</v>
      </c>
      <c r="U49" s="66" t="n">
        <v>0.127487</v>
      </c>
      <c r="V49" s="66" t="n">
        <v>0.1356915</v>
      </c>
      <c r="W49" s="66" t="n">
        <v>0.1387065</v>
      </c>
      <c r="X49" s="66" t="n">
        <v>0.134894</v>
      </c>
      <c r="Y49" s="66" t="n">
        <v>0.1261185</v>
      </c>
      <c r="Z49" s="66" t="n">
        <v>0.1297107</v>
      </c>
    </row>
    <row r="50">
      <c r="B50" s="66" t="s">
        <v>184</v>
      </c>
      <c r="C50" s="66" t="n">
        <v>0.1208241</v>
      </c>
      <c r="D50" s="66" t="n">
        <v>0.1245415</v>
      </c>
      <c r="E50" s="66" t="n">
        <v>0.124789</v>
      </c>
      <c r="F50" s="66" t="n">
        <v>0.1246312</v>
      </c>
      <c r="G50" s="66" t="n">
        <v>0.1266289</v>
      </c>
      <c r="H50" s="66" t="n">
        <v>0.1270786</v>
      </c>
      <c r="I50" s="66" t="n">
        <v>0.1238498</v>
      </c>
      <c r="J50" s="66" t="n">
        <v>0.1201549</v>
      </c>
      <c r="K50" s="66" t="n">
        <v>0.1193361</v>
      </c>
      <c r="L50" s="66" t="n">
        <v>0.1238348</v>
      </c>
      <c r="M50" s="66" t="n">
        <v>0.1269547</v>
      </c>
      <c r="N50" s="66" t="n">
        <v>0.1303163</v>
      </c>
      <c r="O50" s="66" t="n">
        <v>0.1291352</v>
      </c>
      <c r="P50" s="66" t="n">
        <v>0.1293032</v>
      </c>
      <c r="Q50" s="66" t="n">
        <v>0.1238238</v>
      </c>
      <c r="R50" s="66" t="n">
        <v>0.1139082</v>
      </c>
      <c r="S50" s="66" t="n">
        <v>0.1173983</v>
      </c>
      <c r="T50" s="66" t="n">
        <v>0.1293582</v>
      </c>
      <c r="U50" s="66" t="n">
        <v>0.1300641</v>
      </c>
      <c r="V50" s="66" t="n">
        <v>0.1262912</v>
      </c>
      <c r="W50" s="66" t="n">
        <v>0.1177694</v>
      </c>
      <c r="X50" s="66" t="n">
        <v>0.123146</v>
      </c>
      <c r="Y50" s="66" t="n">
        <v>0.1142364</v>
      </c>
      <c r="Z50" s="66" t="n">
        <v>0.1229158</v>
      </c>
    </row>
    <row r="51">
      <c r="B51" s="66" t="s">
        <v>185</v>
      </c>
      <c r="C51" s="66" t="n">
        <v>0.0880106</v>
      </c>
      <c r="D51" s="66" t="n">
        <v>0.0837026</v>
      </c>
      <c r="E51" s="66" t="n">
        <v>0.096576</v>
      </c>
      <c r="F51" s="66" t="n">
        <v>0.1031033</v>
      </c>
      <c r="G51" s="66" t="n">
        <v>0.11676</v>
      </c>
      <c r="H51" s="66" t="n">
        <v>0.1180423</v>
      </c>
      <c r="I51" s="66" t="n">
        <v>0.1291135</v>
      </c>
      <c r="J51" s="66" t="n">
        <v>0.1281402</v>
      </c>
      <c r="K51" s="66" t="n">
        <v>0.1287436</v>
      </c>
      <c r="L51" s="66" t="n">
        <v>0.1153287</v>
      </c>
      <c r="M51" s="66" t="n">
        <v>0.1119251</v>
      </c>
      <c r="N51" s="66" t="n">
        <v>0.1107203</v>
      </c>
      <c r="O51" s="66" t="n">
        <v>0.1164707</v>
      </c>
      <c r="P51" s="66" t="n">
        <v>0.1152535</v>
      </c>
      <c r="Q51" s="66" t="n">
        <v>0.1140315</v>
      </c>
      <c r="R51" s="66" t="n">
        <v>0.1078223</v>
      </c>
      <c r="S51" s="66" t="n">
        <v>0.1148795</v>
      </c>
      <c r="T51" s="66" t="n">
        <v>0.1156732</v>
      </c>
      <c r="U51" s="66" t="n">
        <v>0.1152818</v>
      </c>
      <c r="V51" s="66" t="n">
        <v>0.1105849</v>
      </c>
      <c r="W51" s="66" t="n">
        <v>0.1167716</v>
      </c>
      <c r="X51" s="66" t="n">
        <v>0.1201279</v>
      </c>
      <c r="Y51" s="66" t="n">
        <v>0.1298458</v>
      </c>
      <c r="Z51" s="66" t="n">
        <v>0.1267213</v>
      </c>
    </row>
    <row r="52">
      <c r="B52" s="66" t="s">
        <v>186</v>
      </c>
      <c r="C52" s="66" t="n">
        <v>0.0954838</v>
      </c>
      <c r="D52" s="66" t="n">
        <v>0.1112422</v>
      </c>
      <c r="E52" s="66" t="n">
        <v>0.1276264</v>
      </c>
      <c r="F52" s="66" t="n">
        <v>0.1231733</v>
      </c>
      <c r="G52" s="66" t="n">
        <v>0.1253457</v>
      </c>
      <c r="H52" s="66" t="n">
        <v>0.1305025</v>
      </c>
      <c r="I52" s="66" t="n">
        <v>0.1368561</v>
      </c>
      <c r="J52" s="66" t="n">
        <v>0.1358264</v>
      </c>
      <c r="K52" s="66" t="n">
        <v>0.1323071</v>
      </c>
      <c r="L52" s="66" t="n">
        <v>0.1210457</v>
      </c>
      <c r="M52" s="66" t="n">
        <v>0.1146384</v>
      </c>
      <c r="N52" s="66" t="n">
        <v>0.1103373</v>
      </c>
      <c r="O52" s="66" t="n">
        <v>0.1139308</v>
      </c>
      <c r="P52" s="66" t="n">
        <v>0.1129093</v>
      </c>
      <c r="Q52" s="66" t="n">
        <v>0.1102773</v>
      </c>
      <c r="R52" s="66" t="n">
        <v>0.1073239</v>
      </c>
      <c r="S52" s="66" t="n">
        <v>0.103309</v>
      </c>
      <c r="T52" s="66" t="n">
        <v>0.1079954</v>
      </c>
      <c r="U52" s="66" t="n">
        <v>0.1162531</v>
      </c>
      <c r="V52" s="66" t="n">
        <v>0.1278477</v>
      </c>
      <c r="W52" s="66" t="n">
        <v>0.1361886</v>
      </c>
      <c r="X52" s="66" t="n">
        <v>0.1416315</v>
      </c>
      <c r="Y52" s="66" t="n">
        <v>0.14414</v>
      </c>
      <c r="Z52" s="66" t="n">
        <v>0.1511106</v>
      </c>
    </row>
    <row r="53">
      <c r="B53" s="65" t="s">
        <v>187</v>
      </c>
      <c r="C53" s="65" t="n">
        <v>0.095534</v>
      </c>
      <c r="D53" s="65" t="n">
        <v>0.1059877</v>
      </c>
      <c r="E53" s="65" t="n">
        <v>0.1135698</v>
      </c>
      <c r="F53" s="65" t="n">
        <v>0.1251193</v>
      </c>
      <c r="G53" s="65" t="n">
        <v>0.1169361</v>
      </c>
      <c r="H53" s="65" t="n">
        <v>0.1089303</v>
      </c>
      <c r="I53" s="65" t="n">
        <v>0.0957717</v>
      </c>
      <c r="J53" s="65" t="n">
        <v>0.0913326</v>
      </c>
      <c r="K53" s="65" t="n">
        <v>0.0872356</v>
      </c>
      <c r="L53" s="65" t="n">
        <v>0.0738148</v>
      </c>
      <c r="M53" s="65" t="n">
        <v>0.0690758</v>
      </c>
      <c r="N53" s="65" t="n">
        <v>0.0740184</v>
      </c>
      <c r="O53" s="65" t="n">
        <v>0.0746239</v>
      </c>
      <c r="P53" s="65" t="n">
        <v>0.0734228</v>
      </c>
      <c r="Q53" s="65" t="n">
        <v>0.0622484</v>
      </c>
      <c r="R53" s="65" t="n">
        <v>0.061094</v>
      </c>
      <c r="S53" s="65" t="n">
        <v>0.0585943</v>
      </c>
      <c r="T53" s="65" t="n">
        <v>0.0619573</v>
      </c>
      <c r="U53" s="65" t="n">
        <v>0.0635829</v>
      </c>
      <c r="V53" s="65" t="n">
        <v>0.0695383</v>
      </c>
      <c r="W53" s="65" t="n">
        <v>0.0792957</v>
      </c>
      <c r="X53" s="65" t="n">
        <v>0.0862066</v>
      </c>
      <c r="Y53" s="65" t="n">
        <v>0.0874527</v>
      </c>
      <c r="Z53" s="65" t="n">
        <v>0.0863016</v>
      </c>
    </row>
    <row r="54">
      <c r="B54" s="8" t="s">
        <v>32</v>
      </c>
    </row>
    <row r="57">
      <c r="B57" s="1" t="s">
        <v>119</v>
      </c>
    </row>
    <row r="58">
      <c r="B58" s="5" t="s">
        <v>120</v>
      </c>
    </row>
    <row r="59">
      <c r="B59" s="7" t="s">
        <v>3</v>
      </c>
      <c r="C59" s="7" t="s">
        <v>4</v>
      </c>
      <c r="D59" s="7" t="s">
        <v>5</v>
      </c>
      <c r="E59" s="7" t="s">
        <v>6</v>
      </c>
      <c r="F59" s="7" t="s">
        <v>7</v>
      </c>
      <c r="G59" s="7" t="s">
        <v>8</v>
      </c>
      <c r="H59" s="7" t="s">
        <v>9</v>
      </c>
      <c r="I59" s="7" t="s">
        <v>10</v>
      </c>
      <c r="J59" s="7" t="s">
        <v>11</v>
      </c>
      <c r="K59" s="7" t="s">
        <v>12</v>
      </c>
      <c r="L59" s="7" t="s">
        <v>13</v>
      </c>
      <c r="M59" s="7" t="s">
        <v>14</v>
      </c>
      <c r="N59" s="7" t="s">
        <v>15</v>
      </c>
      <c r="O59" s="7" t="s">
        <v>16</v>
      </c>
      <c r="P59" s="7" t="s">
        <v>17</v>
      </c>
      <c r="Q59" s="7" t="s">
        <v>18</v>
      </c>
      <c r="R59" s="7" t="s">
        <v>19</v>
      </c>
      <c r="S59" s="7" t="s">
        <v>20</v>
      </c>
      <c r="T59" s="7" t="s">
        <v>21</v>
      </c>
      <c r="U59" s="7" t="s">
        <v>22</v>
      </c>
      <c r="V59" s="7" t="s">
        <v>23</v>
      </c>
      <c r="W59" s="7" t="s">
        <v>24</v>
      </c>
      <c r="X59" s="7" t="s">
        <v>25</v>
      </c>
      <c r="Y59" s="7" t="s">
        <v>26</v>
      </c>
      <c r="Z59" s="7" t="s">
        <v>27</v>
      </c>
    </row>
    <row r="60">
      <c r="B60" s="65" t="s">
        <v>104</v>
      </c>
      <c r="C60" s="65" t="n">
        <v>1</v>
      </c>
      <c r="D60" s="65" t="n">
        <v>1</v>
      </c>
      <c r="E60" s="65" t="n">
        <v>1</v>
      </c>
      <c r="F60" s="65" t="n">
        <v>1</v>
      </c>
      <c r="G60" s="65" t="n">
        <v>1</v>
      </c>
      <c r="H60" s="65" t="n">
        <v>1</v>
      </c>
      <c r="I60" s="65" t="n">
        <v>1</v>
      </c>
      <c r="J60" s="65" t="n">
        <v>1</v>
      </c>
      <c r="K60" s="65" t="n">
        <v>1</v>
      </c>
      <c r="L60" s="65" t="n">
        <v>1</v>
      </c>
      <c r="M60" s="65" t="n">
        <v>1</v>
      </c>
      <c r="N60" s="65" t="n">
        <v>1</v>
      </c>
      <c r="O60" s="65" t="n">
        <v>1</v>
      </c>
      <c r="P60" s="65" t="n">
        <v>1</v>
      </c>
      <c r="Q60" s="65" t="n">
        <v>1</v>
      </c>
      <c r="R60" s="65" t="n">
        <v>1</v>
      </c>
      <c r="S60" s="65" t="n">
        <v>1</v>
      </c>
      <c r="T60" s="65" t="n">
        <v>1</v>
      </c>
      <c r="U60" s="65" t="n">
        <v>1</v>
      </c>
      <c r="V60" s="65" t="n">
        <v>1</v>
      </c>
      <c r="W60" s="65" t="n">
        <v>1</v>
      </c>
      <c r="X60" s="65" t="n">
        <v>1</v>
      </c>
      <c r="Y60" s="65" t="n">
        <v>1</v>
      </c>
      <c r="Z60" s="65" t="n">
        <v>1</v>
      </c>
    </row>
    <row r="61">
      <c r="B61" s="66" t="s">
        <v>182</v>
      </c>
      <c r="C61" s="66" t="n">
        <v>0.1775341</v>
      </c>
      <c r="D61" s="66" t="n">
        <v>0.1711843</v>
      </c>
      <c r="E61" s="66" t="n">
        <v>0.174925</v>
      </c>
      <c r="F61" s="66" t="n">
        <v>0.1720048</v>
      </c>
      <c r="G61" s="66" t="n">
        <v>0.1730509</v>
      </c>
      <c r="H61" s="66" t="n">
        <v>0.1616864</v>
      </c>
      <c r="I61" s="66" t="n">
        <v>0.1620253</v>
      </c>
      <c r="J61" s="66" t="n">
        <v>0.1708968</v>
      </c>
      <c r="K61" s="66" t="n">
        <v>0.1843891</v>
      </c>
      <c r="L61" s="66" t="n">
        <v>0.2050275</v>
      </c>
      <c r="M61" s="66" t="n">
        <v>0.204845</v>
      </c>
      <c r="N61" s="66" t="n">
        <v>0.2108925</v>
      </c>
      <c r="O61" s="66" t="n">
        <v>0.210835</v>
      </c>
      <c r="P61" s="66" t="n">
        <v>0.2258576</v>
      </c>
      <c r="Q61" s="66" t="n">
        <v>0.2282695</v>
      </c>
      <c r="R61" s="66" t="n">
        <v>0.2211129</v>
      </c>
      <c r="S61" s="66" t="n">
        <v>0.2320494</v>
      </c>
      <c r="T61" s="66" t="n">
        <v>0.2251589</v>
      </c>
      <c r="U61" s="66" t="n">
        <v>0.2285744</v>
      </c>
      <c r="V61" s="66" t="n">
        <v>0.1993687</v>
      </c>
      <c r="W61" s="66" t="n">
        <v>0.1973911</v>
      </c>
      <c r="X61" s="66" t="n">
        <v>0.2070723</v>
      </c>
      <c r="Y61" s="66" t="n">
        <v>0.2027317</v>
      </c>
      <c r="Z61" s="66" t="n">
        <v>0.191658</v>
      </c>
    </row>
    <row r="62">
      <c r="B62" s="66" t="s">
        <v>183</v>
      </c>
      <c r="C62" s="66" t="n">
        <v>0.2478727</v>
      </c>
      <c r="D62" s="66" t="n">
        <v>0.2287545</v>
      </c>
      <c r="E62" s="66" t="n">
        <v>0.2180795</v>
      </c>
      <c r="F62" s="66" t="n">
        <v>0.2043358</v>
      </c>
      <c r="G62" s="66" t="n">
        <v>0.2074912</v>
      </c>
      <c r="H62" s="66" t="n">
        <v>0.1998084</v>
      </c>
      <c r="I62" s="66" t="n">
        <v>0.2002905</v>
      </c>
      <c r="J62" s="66" t="n">
        <v>0.1743129</v>
      </c>
      <c r="K62" s="66" t="n">
        <v>0.1627503</v>
      </c>
      <c r="L62" s="66" t="n">
        <v>0.1512425</v>
      </c>
      <c r="M62" s="66" t="n">
        <v>0.1521691</v>
      </c>
      <c r="N62" s="66" t="n">
        <v>0.15113</v>
      </c>
      <c r="O62" s="66" t="n">
        <v>0.1439911</v>
      </c>
      <c r="P62" s="66" t="n">
        <v>0.154719</v>
      </c>
      <c r="Q62" s="66" t="n">
        <v>0.1601443</v>
      </c>
      <c r="R62" s="66" t="n">
        <v>0.1651338</v>
      </c>
      <c r="S62" s="66" t="n">
        <v>0.1632191</v>
      </c>
      <c r="T62" s="66" t="n">
        <v>0.1559352</v>
      </c>
      <c r="U62" s="66" t="n">
        <v>0.1663324</v>
      </c>
      <c r="V62" s="66" t="n">
        <v>0.1792021</v>
      </c>
      <c r="W62" s="66" t="n">
        <v>0.1786286</v>
      </c>
      <c r="X62" s="66" t="n">
        <v>0.1673964</v>
      </c>
      <c r="Y62" s="66" t="n">
        <v>0.1597936</v>
      </c>
      <c r="Z62" s="66" t="n">
        <v>0.164309</v>
      </c>
    </row>
    <row r="63">
      <c r="B63" s="66" t="s">
        <v>184</v>
      </c>
      <c r="C63" s="66" t="n">
        <v>0.1884942</v>
      </c>
      <c r="D63" s="66" t="n">
        <v>0.1930408</v>
      </c>
      <c r="E63" s="66" t="n">
        <v>0.1810111</v>
      </c>
      <c r="F63" s="66" t="n">
        <v>0.1815879</v>
      </c>
      <c r="G63" s="66" t="n">
        <v>0.1811373</v>
      </c>
      <c r="H63" s="66" t="n">
        <v>0.1892328</v>
      </c>
      <c r="I63" s="66" t="n">
        <v>0.1845592</v>
      </c>
      <c r="J63" s="66" t="n">
        <v>0.1872069</v>
      </c>
      <c r="K63" s="66" t="n">
        <v>0.1869804</v>
      </c>
      <c r="L63" s="66" t="n">
        <v>0.2031112</v>
      </c>
      <c r="M63" s="66" t="n">
        <v>0.2109827</v>
      </c>
      <c r="N63" s="66" t="n">
        <v>0.2104186</v>
      </c>
      <c r="O63" s="66" t="n">
        <v>0.2035786</v>
      </c>
      <c r="P63" s="66" t="n">
        <v>0.1927709</v>
      </c>
      <c r="Q63" s="66" t="n">
        <v>0.187221</v>
      </c>
      <c r="R63" s="66" t="n">
        <v>0.1766733</v>
      </c>
      <c r="S63" s="66" t="n">
        <v>0.1721489</v>
      </c>
      <c r="T63" s="66" t="n">
        <v>0.1797504</v>
      </c>
      <c r="U63" s="66" t="n">
        <v>0.1698461</v>
      </c>
      <c r="V63" s="66" t="n">
        <v>0.1627012</v>
      </c>
      <c r="W63" s="66" t="n">
        <v>0.1428204</v>
      </c>
      <c r="X63" s="66" t="n">
        <v>0.141524</v>
      </c>
      <c r="Y63" s="66" t="n">
        <v>0.1308378</v>
      </c>
      <c r="Z63" s="66" t="n">
        <v>0.1390936</v>
      </c>
    </row>
    <row r="64">
      <c r="B64" s="66" t="s">
        <v>185</v>
      </c>
      <c r="C64" s="66" t="n">
        <v>0.1230664</v>
      </c>
      <c r="D64" s="66" t="n">
        <v>0.1154722</v>
      </c>
      <c r="E64" s="66" t="n">
        <v>0.1250251</v>
      </c>
      <c r="F64" s="66" t="n">
        <v>0.1317329</v>
      </c>
      <c r="G64" s="66" t="n">
        <v>0.1462202</v>
      </c>
      <c r="H64" s="66" t="n">
        <v>0.1510196</v>
      </c>
      <c r="I64" s="66" t="n">
        <v>0.1661945</v>
      </c>
      <c r="J64" s="66" t="n">
        <v>0.1712294</v>
      </c>
      <c r="K64" s="66" t="n">
        <v>0.1749101</v>
      </c>
      <c r="L64" s="66" t="n">
        <v>0.1656352</v>
      </c>
      <c r="M64" s="66" t="n">
        <v>0.1663873</v>
      </c>
      <c r="N64" s="66" t="n">
        <v>0.1625144</v>
      </c>
      <c r="O64" s="66" t="n">
        <v>0.1726571</v>
      </c>
      <c r="P64" s="66" t="n">
        <v>0.166012</v>
      </c>
      <c r="Q64" s="66" t="n">
        <v>0.1737079</v>
      </c>
      <c r="R64" s="66" t="n">
        <v>0.1751983</v>
      </c>
      <c r="S64" s="66" t="n">
        <v>0.1821913</v>
      </c>
      <c r="T64" s="66" t="n">
        <v>0.1799845</v>
      </c>
      <c r="U64" s="66" t="n">
        <v>0.1710609</v>
      </c>
      <c r="V64" s="66" t="n">
        <v>0.1675682</v>
      </c>
      <c r="W64" s="66" t="n">
        <v>0.167464</v>
      </c>
      <c r="X64" s="66" t="n">
        <v>0.1633608</v>
      </c>
      <c r="Y64" s="66" t="n">
        <v>0.1731439</v>
      </c>
      <c r="Z64" s="66" t="n">
        <v>0.1637701</v>
      </c>
    </row>
    <row r="65">
      <c r="B65" s="66" t="s">
        <v>186</v>
      </c>
      <c r="C65" s="66" t="n">
        <v>0.1090718</v>
      </c>
      <c r="D65" s="66" t="n">
        <v>0.1222545</v>
      </c>
      <c r="E65" s="66" t="n">
        <v>0.1323382</v>
      </c>
      <c r="F65" s="66" t="n">
        <v>0.1297336</v>
      </c>
      <c r="G65" s="66" t="n">
        <v>0.1299679</v>
      </c>
      <c r="H65" s="66" t="n">
        <v>0.1435433</v>
      </c>
      <c r="I65" s="66" t="n">
        <v>0.1474074</v>
      </c>
      <c r="J65" s="66" t="n">
        <v>0.1555991</v>
      </c>
      <c r="K65" s="66" t="n">
        <v>0.1542641</v>
      </c>
      <c r="L65" s="66" t="n">
        <v>0.151928</v>
      </c>
      <c r="M65" s="66" t="n">
        <v>0.1474485</v>
      </c>
      <c r="N65" s="66" t="n">
        <v>0.1406604</v>
      </c>
      <c r="O65" s="66" t="n">
        <v>0.1442619</v>
      </c>
      <c r="P65" s="66" t="n">
        <v>0.1407906</v>
      </c>
      <c r="Q65" s="66" t="n">
        <v>0.1439726</v>
      </c>
      <c r="R65" s="66" t="n">
        <v>0.1497189</v>
      </c>
      <c r="S65" s="66" t="n">
        <v>0.1426551</v>
      </c>
      <c r="T65" s="66" t="n">
        <v>0.1455159</v>
      </c>
      <c r="U65" s="66" t="n">
        <v>0.1498721</v>
      </c>
      <c r="V65" s="66" t="n">
        <v>0.1639344</v>
      </c>
      <c r="W65" s="66" t="n">
        <v>0.1718903</v>
      </c>
      <c r="X65" s="66" t="n">
        <v>0.1714953</v>
      </c>
      <c r="Y65" s="66" t="n">
        <v>0.1795317</v>
      </c>
      <c r="Z65" s="66" t="n">
        <v>0.1896983</v>
      </c>
    </row>
    <row r="66">
      <c r="B66" s="65" t="s">
        <v>187</v>
      </c>
      <c r="C66" s="65" t="n">
        <v>0.1539607</v>
      </c>
      <c r="D66" s="65" t="n">
        <v>0.1692936</v>
      </c>
      <c r="E66" s="65" t="n">
        <v>0.1686211</v>
      </c>
      <c r="F66" s="65" t="n">
        <v>0.1806049</v>
      </c>
      <c r="G66" s="65" t="n">
        <v>0.1621325</v>
      </c>
      <c r="H66" s="65" t="n">
        <v>0.1547096</v>
      </c>
      <c r="I66" s="65" t="n">
        <v>0.1395231</v>
      </c>
      <c r="J66" s="65" t="n">
        <v>0.140755</v>
      </c>
      <c r="K66" s="65" t="n">
        <v>0.136706</v>
      </c>
      <c r="L66" s="65" t="n">
        <v>0.1230557</v>
      </c>
      <c r="M66" s="65" t="n">
        <v>0.1181674</v>
      </c>
      <c r="N66" s="65" t="n">
        <v>0.124384</v>
      </c>
      <c r="O66" s="65" t="n">
        <v>0.1246762</v>
      </c>
      <c r="P66" s="65" t="n">
        <v>0.11985</v>
      </c>
      <c r="Q66" s="65" t="n">
        <v>0.1066848</v>
      </c>
      <c r="R66" s="65" t="n">
        <v>0.1121628</v>
      </c>
      <c r="S66" s="65" t="n">
        <v>0.1077363</v>
      </c>
      <c r="T66" s="65" t="n">
        <v>0.113655</v>
      </c>
      <c r="U66" s="65" t="n">
        <v>0.114314</v>
      </c>
      <c r="V66" s="65" t="n">
        <v>0.1272254</v>
      </c>
      <c r="W66" s="65" t="n">
        <v>0.1418056</v>
      </c>
      <c r="X66" s="65" t="n">
        <v>0.1491512</v>
      </c>
      <c r="Y66" s="65" t="n">
        <v>0.1539613</v>
      </c>
      <c r="Z66" s="65" t="n">
        <v>0.1514711</v>
      </c>
    </row>
    <row r="67">
      <c r="B67" s="8" t="s">
        <v>32</v>
      </c>
    </row>
    <row r="70">
      <c r="B70" s="1" t="s">
        <v>121</v>
      </c>
    </row>
    <row r="71">
      <c r="B71" s="5" t="s">
        <v>122</v>
      </c>
    </row>
    <row r="72">
      <c r="B72" s="7" t="s">
        <v>3</v>
      </c>
      <c r="C72" s="7" t="s">
        <v>4</v>
      </c>
      <c r="D72" s="7" t="s">
        <v>5</v>
      </c>
      <c r="E72" s="7" t="s">
        <v>6</v>
      </c>
      <c r="F72" s="7" t="s">
        <v>7</v>
      </c>
      <c r="G72" s="7" t="s">
        <v>8</v>
      </c>
      <c r="H72" s="7" t="s">
        <v>9</v>
      </c>
      <c r="I72" s="7" t="s">
        <v>10</v>
      </c>
      <c r="J72" s="7" t="s">
        <v>11</v>
      </c>
      <c r="K72" s="7" t="s">
        <v>12</v>
      </c>
      <c r="L72" s="7" t="s">
        <v>13</v>
      </c>
      <c r="M72" s="7" t="s">
        <v>14</v>
      </c>
      <c r="N72" s="7" t="s">
        <v>15</v>
      </c>
      <c r="O72" s="7" t="s">
        <v>16</v>
      </c>
      <c r="P72" s="7" t="s">
        <v>17</v>
      </c>
      <c r="Q72" s="7" t="s">
        <v>18</v>
      </c>
      <c r="R72" s="7" t="s">
        <v>19</v>
      </c>
      <c r="S72" s="7" t="s">
        <v>20</v>
      </c>
      <c r="T72" s="7" t="s">
        <v>21</v>
      </c>
      <c r="U72" s="7" t="s">
        <v>22</v>
      </c>
      <c r="V72" s="7" t="s">
        <v>23</v>
      </c>
      <c r="W72" s="7" t="s">
        <v>24</v>
      </c>
      <c r="X72" s="7" t="s">
        <v>25</v>
      </c>
      <c r="Y72" s="7" t="s">
        <v>26</v>
      </c>
      <c r="Z72" s="7" t="s">
        <v>27</v>
      </c>
    </row>
    <row r="73">
      <c r="B73" s="63" t="s">
        <v>104</v>
      </c>
      <c r="C73" s="63" t="n">
        <v>460000</v>
      </c>
      <c r="D73" s="63" t="n">
        <v>470000</v>
      </c>
      <c r="E73" s="63" t="n">
        <v>500000</v>
      </c>
      <c r="F73" s="63" t="n">
        <v>510000</v>
      </c>
      <c r="G73" s="63" t="n">
        <v>530000</v>
      </c>
      <c r="H73" s="63" t="n">
        <v>520000</v>
      </c>
      <c r="I73" s="63" t="n">
        <v>520000</v>
      </c>
      <c r="J73" s="63" t="n">
        <v>500000</v>
      </c>
      <c r="K73" s="63" t="n">
        <v>500000</v>
      </c>
      <c r="L73" s="63" t="n">
        <v>480000</v>
      </c>
      <c r="M73" s="63" t="n">
        <v>470000</v>
      </c>
      <c r="N73" s="63" t="n">
        <v>480000</v>
      </c>
      <c r="O73" s="63" t="n">
        <v>490000</v>
      </c>
      <c r="P73" s="63" t="n">
        <v>510000</v>
      </c>
      <c r="Q73" s="63" t="n">
        <v>490000</v>
      </c>
      <c r="R73" s="63" t="n">
        <v>470000</v>
      </c>
      <c r="S73" s="63" t="n">
        <v>480000</v>
      </c>
      <c r="T73" s="63" t="n">
        <v>500000</v>
      </c>
      <c r="U73" s="63" t="n">
        <v>520000</v>
      </c>
      <c r="V73" s="63" t="n">
        <v>520000</v>
      </c>
      <c r="W73" s="63" t="n">
        <v>540000</v>
      </c>
      <c r="X73" s="63" t="n">
        <v>570000</v>
      </c>
      <c r="Y73" s="63" t="n">
        <v>570000</v>
      </c>
      <c r="Z73" s="63" t="n">
        <v>580000</v>
      </c>
    </row>
    <row r="74">
      <c r="B74" s="64" t="s">
        <v>182</v>
      </c>
      <c r="C74" s="64" t="n">
        <v>80000</v>
      </c>
      <c r="D74" s="64" t="n">
        <v>80000</v>
      </c>
      <c r="E74" s="64" t="n">
        <v>90000</v>
      </c>
      <c r="F74" s="64" t="n">
        <v>90000</v>
      </c>
      <c r="G74" s="64" t="n">
        <v>90000</v>
      </c>
      <c r="H74" s="64" t="n">
        <v>80000</v>
      </c>
      <c r="I74" s="64" t="n">
        <v>80000</v>
      </c>
      <c r="J74" s="64" t="n">
        <v>90000</v>
      </c>
      <c r="K74" s="64" t="n">
        <v>90000</v>
      </c>
      <c r="L74" s="64" t="n">
        <v>100000</v>
      </c>
      <c r="M74" s="64" t="n">
        <v>100000</v>
      </c>
      <c r="N74" s="64" t="n">
        <v>100000</v>
      </c>
      <c r="O74" s="64" t="n">
        <v>100000</v>
      </c>
      <c r="P74" s="64" t="n">
        <v>120000</v>
      </c>
      <c r="Q74" s="64" t="n">
        <v>110000</v>
      </c>
      <c r="R74" s="64" t="n">
        <v>100000</v>
      </c>
      <c r="S74" s="64" t="n">
        <v>110000</v>
      </c>
      <c r="T74" s="64" t="n">
        <v>110000</v>
      </c>
      <c r="U74" s="64" t="n">
        <v>120000</v>
      </c>
      <c r="V74" s="64" t="n">
        <v>100000</v>
      </c>
      <c r="W74" s="64" t="n">
        <v>110000</v>
      </c>
      <c r="X74" s="64" t="n">
        <v>120000</v>
      </c>
      <c r="Y74" s="64" t="n">
        <v>120000</v>
      </c>
      <c r="Z74" s="64" t="n">
        <v>110000</v>
      </c>
    </row>
    <row r="75">
      <c r="B75" s="64" t="s">
        <v>183</v>
      </c>
      <c r="C75" s="64" t="n">
        <v>110000</v>
      </c>
      <c r="D75" s="64" t="n">
        <v>110000</v>
      </c>
      <c r="E75" s="64" t="n">
        <v>110000</v>
      </c>
      <c r="F75" s="64" t="n">
        <v>100000</v>
      </c>
      <c r="G75" s="64" t="n">
        <v>110000</v>
      </c>
      <c r="H75" s="64" t="n">
        <v>100000</v>
      </c>
      <c r="I75" s="64" t="n">
        <v>100000</v>
      </c>
      <c r="J75" s="64" t="n">
        <v>90000</v>
      </c>
      <c r="K75" s="64" t="n">
        <v>80000</v>
      </c>
      <c r="L75" s="64" t="n">
        <v>70000</v>
      </c>
      <c r="M75" s="64" t="n">
        <v>70000</v>
      </c>
      <c r="N75" s="64" t="n">
        <v>70000</v>
      </c>
      <c r="O75" s="64" t="n">
        <v>70000</v>
      </c>
      <c r="P75" s="64" t="n">
        <v>80000</v>
      </c>
      <c r="Q75" s="64" t="n">
        <v>80000</v>
      </c>
      <c r="R75" s="64" t="n">
        <v>80000</v>
      </c>
      <c r="S75" s="64" t="n">
        <v>80000</v>
      </c>
      <c r="T75" s="64" t="n">
        <v>80000</v>
      </c>
      <c r="U75" s="64" t="n">
        <v>90000</v>
      </c>
      <c r="V75" s="64" t="n">
        <v>90000</v>
      </c>
      <c r="W75" s="64" t="n">
        <v>100000</v>
      </c>
      <c r="X75" s="64" t="n">
        <v>100000</v>
      </c>
      <c r="Y75" s="64" t="n">
        <v>90000</v>
      </c>
      <c r="Z75" s="64" t="n">
        <v>90000</v>
      </c>
    </row>
    <row r="76">
      <c r="B76" s="64" t="s">
        <v>184</v>
      </c>
      <c r="C76" s="64" t="n">
        <v>90000</v>
      </c>
      <c r="D76" s="64" t="n">
        <v>90000</v>
      </c>
      <c r="E76" s="64" t="n">
        <v>90000</v>
      </c>
      <c r="F76" s="64" t="n">
        <v>90000</v>
      </c>
      <c r="G76" s="64" t="n">
        <v>100000</v>
      </c>
      <c r="H76" s="64" t="n">
        <v>100000</v>
      </c>
      <c r="I76" s="64" t="n">
        <v>100000</v>
      </c>
      <c r="J76" s="64" t="n">
        <v>90000</v>
      </c>
      <c r="K76" s="64" t="n">
        <v>90000</v>
      </c>
      <c r="L76" s="64" t="n">
        <v>100000</v>
      </c>
      <c r="M76" s="64" t="n">
        <v>100000</v>
      </c>
      <c r="N76" s="64" t="n">
        <v>100000</v>
      </c>
      <c r="O76" s="64" t="n">
        <v>100000</v>
      </c>
      <c r="P76" s="64" t="n">
        <v>100000</v>
      </c>
      <c r="Q76" s="64" t="n">
        <v>90000</v>
      </c>
      <c r="R76" s="64" t="n">
        <v>80000</v>
      </c>
      <c r="S76" s="64" t="n">
        <v>80000</v>
      </c>
      <c r="T76" s="64" t="n">
        <v>90000</v>
      </c>
      <c r="U76" s="64" t="n">
        <v>90000</v>
      </c>
      <c r="V76" s="64" t="n">
        <v>80000</v>
      </c>
      <c r="W76" s="64" t="n">
        <v>80000</v>
      </c>
      <c r="X76" s="64" t="n">
        <v>80000</v>
      </c>
      <c r="Y76" s="64" t="n">
        <v>70000</v>
      </c>
      <c r="Z76" s="64" t="n">
        <v>80000</v>
      </c>
    </row>
    <row r="77">
      <c r="B77" s="64" t="s">
        <v>185</v>
      </c>
      <c r="C77" s="64" t="n">
        <v>60000</v>
      </c>
      <c r="D77" s="64" t="n">
        <v>50000</v>
      </c>
      <c r="E77" s="64" t="n">
        <v>60000</v>
      </c>
      <c r="F77" s="64" t="n">
        <v>70000</v>
      </c>
      <c r="G77" s="64" t="n">
        <v>80000</v>
      </c>
      <c r="H77" s="64" t="n">
        <v>80000</v>
      </c>
      <c r="I77" s="64" t="n">
        <v>90000</v>
      </c>
      <c r="J77" s="64" t="n">
        <v>90000</v>
      </c>
      <c r="K77" s="64" t="n">
        <v>90000</v>
      </c>
      <c r="L77" s="64" t="n">
        <v>80000</v>
      </c>
      <c r="M77" s="64" t="n">
        <v>80000</v>
      </c>
      <c r="N77" s="64" t="n">
        <v>80000</v>
      </c>
      <c r="O77" s="64" t="n">
        <v>80000</v>
      </c>
      <c r="P77" s="64" t="n">
        <v>80000</v>
      </c>
      <c r="Q77" s="64" t="n">
        <v>90000</v>
      </c>
      <c r="R77" s="64" t="n">
        <v>80000</v>
      </c>
      <c r="S77" s="64" t="n">
        <v>90000</v>
      </c>
      <c r="T77" s="64" t="n">
        <v>90000</v>
      </c>
      <c r="U77" s="64" t="n">
        <v>90000</v>
      </c>
      <c r="V77" s="64" t="n">
        <v>90000</v>
      </c>
      <c r="W77" s="64" t="n">
        <v>90000</v>
      </c>
      <c r="X77" s="64" t="n">
        <v>90000</v>
      </c>
      <c r="Y77" s="64" t="n">
        <v>100000</v>
      </c>
      <c r="Z77" s="64" t="n">
        <v>90000</v>
      </c>
    </row>
    <row r="78">
      <c r="B78" s="64" t="s">
        <v>186</v>
      </c>
      <c r="C78" s="64" t="n">
        <v>50000</v>
      </c>
      <c r="D78" s="64" t="n">
        <v>60000</v>
      </c>
      <c r="E78" s="64" t="n">
        <v>70000</v>
      </c>
      <c r="F78" s="64" t="n">
        <v>70000</v>
      </c>
      <c r="G78" s="64" t="n">
        <v>70000</v>
      </c>
      <c r="H78" s="64" t="n">
        <v>70000</v>
      </c>
      <c r="I78" s="64" t="n">
        <v>80000</v>
      </c>
      <c r="J78" s="64" t="n">
        <v>80000</v>
      </c>
      <c r="K78" s="64" t="n">
        <v>80000</v>
      </c>
      <c r="L78" s="64" t="n">
        <v>70000</v>
      </c>
      <c r="M78" s="64" t="n">
        <v>70000</v>
      </c>
      <c r="N78" s="64" t="n">
        <v>70000</v>
      </c>
      <c r="O78" s="64" t="n">
        <v>70000</v>
      </c>
      <c r="P78" s="64" t="n">
        <v>70000</v>
      </c>
      <c r="Q78" s="64" t="n">
        <v>70000</v>
      </c>
      <c r="R78" s="64" t="n">
        <v>70000</v>
      </c>
      <c r="S78" s="64" t="n">
        <v>70000</v>
      </c>
      <c r="T78" s="64" t="n">
        <v>70000</v>
      </c>
      <c r="U78" s="64" t="n">
        <v>80000</v>
      </c>
      <c r="V78" s="64" t="n">
        <v>80000</v>
      </c>
      <c r="W78" s="64" t="n">
        <v>90000</v>
      </c>
      <c r="X78" s="64" t="n">
        <v>100000</v>
      </c>
      <c r="Y78" s="64" t="n">
        <v>100000</v>
      </c>
      <c r="Z78" s="64" t="n">
        <v>110000</v>
      </c>
    </row>
    <row r="79">
      <c r="B79" s="63" t="s">
        <v>187</v>
      </c>
      <c r="C79" s="63" t="n">
        <v>70000</v>
      </c>
      <c r="D79" s="63" t="n">
        <v>80000</v>
      </c>
      <c r="E79" s="63" t="n">
        <v>80000</v>
      </c>
      <c r="F79" s="63" t="n">
        <v>90000</v>
      </c>
      <c r="G79" s="63" t="n">
        <v>90000</v>
      </c>
      <c r="H79" s="63" t="n">
        <v>80000</v>
      </c>
      <c r="I79" s="63" t="n">
        <v>70000</v>
      </c>
      <c r="J79" s="63" t="n">
        <v>70000</v>
      </c>
      <c r="K79" s="63" t="n">
        <v>70000</v>
      </c>
      <c r="L79" s="63" t="n">
        <v>60000</v>
      </c>
      <c r="M79" s="63" t="n">
        <v>60000</v>
      </c>
      <c r="N79" s="63" t="n">
        <v>60000</v>
      </c>
      <c r="O79" s="63" t="n">
        <v>60000</v>
      </c>
      <c r="P79" s="63" t="n">
        <v>60000</v>
      </c>
      <c r="Q79" s="63" t="n">
        <v>50000</v>
      </c>
      <c r="R79" s="63" t="n">
        <v>50000</v>
      </c>
      <c r="S79" s="63" t="n">
        <v>50000</v>
      </c>
      <c r="T79" s="63" t="n">
        <v>60000</v>
      </c>
      <c r="U79" s="63" t="n">
        <v>60000</v>
      </c>
      <c r="V79" s="63" t="n">
        <v>70000</v>
      </c>
      <c r="W79" s="63" t="n">
        <v>80000</v>
      </c>
      <c r="X79" s="63" t="n">
        <v>80000</v>
      </c>
      <c r="Y79" s="63" t="n">
        <v>90000</v>
      </c>
      <c r="Z79" s="63" t="n">
        <v>90000</v>
      </c>
    </row>
    <row r="80">
      <c r="B80" s="8" t="s">
        <v>32</v>
      </c>
    </row>
    <row r="83">
      <c r="B83" s="1" t="s">
        <v>37</v>
      </c>
    </row>
    <row r="84">
      <c r="B84" s="5" t="s">
        <v>188</v>
      </c>
    </row>
    <row r="85">
      <c r="B85" s="7" t="s">
        <v>3</v>
      </c>
      <c r="C85" s="7" t="s">
        <v>4</v>
      </c>
      <c r="D85" s="7" t="s">
        <v>5</v>
      </c>
      <c r="E85" s="7" t="s">
        <v>6</v>
      </c>
      <c r="F85" s="7" t="s">
        <v>7</v>
      </c>
      <c r="G85" s="7" t="s">
        <v>8</v>
      </c>
      <c r="H85" s="7" t="s">
        <v>9</v>
      </c>
      <c r="I85" s="7" t="s">
        <v>10</v>
      </c>
      <c r="J85" s="7" t="s">
        <v>11</v>
      </c>
      <c r="K85" s="7" t="s">
        <v>12</v>
      </c>
      <c r="L85" s="7" t="s">
        <v>13</v>
      </c>
      <c r="M85" s="7" t="s">
        <v>14</v>
      </c>
      <c r="N85" s="7" t="s">
        <v>15</v>
      </c>
      <c r="O85" s="7" t="s">
        <v>16</v>
      </c>
      <c r="P85" s="7" t="s">
        <v>17</v>
      </c>
      <c r="Q85" s="7" t="s">
        <v>18</v>
      </c>
      <c r="R85" s="7" t="s">
        <v>19</v>
      </c>
      <c r="S85" s="7" t="s">
        <v>20</v>
      </c>
      <c r="T85" s="7" t="s">
        <v>21</v>
      </c>
      <c r="U85" s="7" t="s">
        <v>22</v>
      </c>
      <c r="V85" s="7" t="s">
        <v>23</v>
      </c>
      <c r="W85" s="7" t="s">
        <v>24</v>
      </c>
      <c r="X85" s="7" t="s">
        <v>25</v>
      </c>
      <c r="Y85" s="7" t="s">
        <v>26</v>
      </c>
      <c r="Z85" s="7" t="s">
        <v>27</v>
      </c>
    </row>
    <row r="86">
      <c r="B86" s="63" t="s">
        <v>104</v>
      </c>
      <c r="C86" s="63" t="n">
        <v>12122</v>
      </c>
      <c r="D86" s="63" t="n">
        <v>11820</v>
      </c>
      <c r="E86" s="63" t="n">
        <v>11224</v>
      </c>
      <c r="F86" s="63" t="n">
        <v>11025</v>
      </c>
      <c r="G86" s="63" t="n">
        <v>11055</v>
      </c>
      <c r="H86" s="63" t="n">
        <v>11737</v>
      </c>
      <c r="I86" s="63" t="n">
        <v>16054</v>
      </c>
      <c r="J86" s="63" t="n">
        <v>20378</v>
      </c>
      <c r="K86" s="63" t="n">
        <v>23956</v>
      </c>
      <c r="L86" s="63" t="n">
        <v>23513</v>
      </c>
      <c r="M86" s="63" t="n">
        <v>22425</v>
      </c>
      <c r="N86" s="63" t="n">
        <v>22072</v>
      </c>
      <c r="O86" s="63" t="n">
        <v>21564</v>
      </c>
      <c r="P86" s="63" t="n">
        <v>21420</v>
      </c>
      <c r="Q86" s="63" t="n">
        <v>21097</v>
      </c>
      <c r="R86" s="63" t="n">
        <v>19515</v>
      </c>
      <c r="S86" s="63" t="n">
        <v>17782</v>
      </c>
      <c r="T86" s="63" t="n">
        <v>15765</v>
      </c>
      <c r="U86" s="63" t="n">
        <v>15104</v>
      </c>
      <c r="V86" s="63" t="n">
        <v>14384</v>
      </c>
      <c r="W86" s="63" t="n">
        <v>14125</v>
      </c>
      <c r="X86" s="63" t="n">
        <v>13848</v>
      </c>
      <c r="Y86" s="63" t="n">
        <v>14090</v>
      </c>
      <c r="Z86" s="63" t="n">
        <v>13780</v>
      </c>
    </row>
    <row r="87">
      <c r="B87" s="64" t="s">
        <v>182</v>
      </c>
      <c r="C87" s="64" t="n">
        <v>1330</v>
      </c>
      <c r="D87" s="64" t="n">
        <v>1288</v>
      </c>
      <c r="E87" s="64" t="n">
        <v>1220</v>
      </c>
      <c r="F87" s="64" t="n">
        <v>1171</v>
      </c>
      <c r="G87" s="64" t="n">
        <v>1179</v>
      </c>
      <c r="H87" s="64" t="n">
        <v>1212</v>
      </c>
      <c r="I87" s="64" t="n">
        <v>1605</v>
      </c>
      <c r="J87" s="64" t="n">
        <v>1978</v>
      </c>
      <c r="K87" s="64" t="n">
        <v>2322</v>
      </c>
      <c r="L87" s="64" t="n">
        <v>2324</v>
      </c>
      <c r="M87" s="64" t="n">
        <v>2158</v>
      </c>
      <c r="N87" s="64" t="n">
        <v>2108</v>
      </c>
      <c r="O87" s="64" t="n">
        <v>1966</v>
      </c>
      <c r="P87" s="64" t="n">
        <v>1976</v>
      </c>
      <c r="Q87" s="64" t="n">
        <v>1949</v>
      </c>
      <c r="R87" s="64" t="n">
        <v>1802</v>
      </c>
      <c r="S87" s="64" t="n">
        <v>1583</v>
      </c>
      <c r="T87" s="64" t="n">
        <v>1291</v>
      </c>
      <c r="U87" s="64" t="n">
        <v>1236</v>
      </c>
      <c r="V87" s="64" t="n">
        <v>1141</v>
      </c>
      <c r="W87" s="64" t="n">
        <v>1152</v>
      </c>
      <c r="X87" s="64" t="n">
        <v>1027</v>
      </c>
      <c r="Y87" s="64" t="n">
        <v>1026</v>
      </c>
      <c r="Z87" s="64" t="n">
        <v>905</v>
      </c>
    </row>
    <row r="88">
      <c r="B88" s="64" t="s">
        <v>183</v>
      </c>
      <c r="C88" s="64" t="n">
        <v>2434</v>
      </c>
      <c r="D88" s="64" t="n">
        <v>2353</v>
      </c>
      <c r="E88" s="64" t="n">
        <v>2137</v>
      </c>
      <c r="F88" s="64" t="n">
        <v>2012</v>
      </c>
      <c r="G88" s="64" t="n">
        <v>1877</v>
      </c>
      <c r="H88" s="64" t="n">
        <v>1865</v>
      </c>
      <c r="I88" s="64" t="n">
        <v>2462</v>
      </c>
      <c r="J88" s="64" t="n">
        <v>2996</v>
      </c>
      <c r="K88" s="64" t="n">
        <v>3553</v>
      </c>
      <c r="L88" s="64" t="n">
        <v>3429</v>
      </c>
      <c r="M88" s="64" t="n">
        <v>3266</v>
      </c>
      <c r="N88" s="64" t="n">
        <v>3074</v>
      </c>
      <c r="O88" s="64" t="n">
        <v>2959</v>
      </c>
      <c r="P88" s="64" t="n">
        <v>2953</v>
      </c>
      <c r="Q88" s="64" t="n">
        <v>2931</v>
      </c>
      <c r="R88" s="64" t="n">
        <v>2723</v>
      </c>
      <c r="S88" s="64" t="n">
        <v>2556</v>
      </c>
      <c r="T88" s="64" t="n">
        <v>2316</v>
      </c>
      <c r="U88" s="64" t="n">
        <v>2235</v>
      </c>
      <c r="V88" s="64" t="n">
        <v>2040</v>
      </c>
      <c r="W88" s="64" t="n">
        <v>1981</v>
      </c>
      <c r="X88" s="64" t="n">
        <v>1850</v>
      </c>
      <c r="Y88" s="64" t="n">
        <v>1918</v>
      </c>
      <c r="Z88" s="64" t="n">
        <v>1834</v>
      </c>
    </row>
    <row r="89">
      <c r="B89" s="64" t="s">
        <v>184</v>
      </c>
      <c r="C89" s="64" t="n">
        <v>2297</v>
      </c>
      <c r="D89" s="64" t="n">
        <v>2290</v>
      </c>
      <c r="E89" s="64" t="n">
        <v>2185</v>
      </c>
      <c r="F89" s="64" t="n">
        <v>2225</v>
      </c>
      <c r="G89" s="64" t="n">
        <v>2188</v>
      </c>
      <c r="H89" s="64" t="n">
        <v>2343</v>
      </c>
      <c r="I89" s="64" t="n">
        <v>3179</v>
      </c>
      <c r="J89" s="64" t="n">
        <v>4099</v>
      </c>
      <c r="K89" s="64" t="n">
        <v>4753</v>
      </c>
      <c r="L89" s="64" t="n">
        <v>4549</v>
      </c>
      <c r="M89" s="64" t="n">
        <v>4298</v>
      </c>
      <c r="N89" s="64" t="n">
        <v>4220</v>
      </c>
      <c r="O89" s="64" t="n">
        <v>4107</v>
      </c>
      <c r="P89" s="64" t="n">
        <v>3915</v>
      </c>
      <c r="Q89" s="64" t="n">
        <v>3690</v>
      </c>
      <c r="R89" s="64" t="n">
        <v>3346</v>
      </c>
      <c r="S89" s="64" t="n">
        <v>2982</v>
      </c>
      <c r="T89" s="64" t="n">
        <v>2608</v>
      </c>
      <c r="U89" s="64" t="n">
        <v>2365</v>
      </c>
      <c r="V89" s="64" t="n">
        <v>2207</v>
      </c>
      <c r="W89" s="64" t="n">
        <v>2125</v>
      </c>
      <c r="X89" s="64" t="n">
        <v>2041</v>
      </c>
      <c r="Y89" s="64" t="n">
        <v>2071</v>
      </c>
      <c r="Z89" s="64" t="n">
        <v>1992</v>
      </c>
    </row>
    <row r="90">
      <c r="B90" s="64" t="s">
        <v>185</v>
      </c>
      <c r="C90" s="64" t="n">
        <v>1874</v>
      </c>
      <c r="D90" s="64" t="n">
        <v>1869</v>
      </c>
      <c r="E90" s="64" t="n">
        <v>1850</v>
      </c>
      <c r="F90" s="64" t="n">
        <v>1836</v>
      </c>
      <c r="G90" s="64" t="n">
        <v>1877</v>
      </c>
      <c r="H90" s="64" t="n">
        <v>2069</v>
      </c>
      <c r="I90" s="64" t="n">
        <v>2890</v>
      </c>
      <c r="J90" s="64" t="n">
        <v>3553</v>
      </c>
      <c r="K90" s="64" t="n">
        <v>4074</v>
      </c>
      <c r="L90" s="64" t="n">
        <v>3989</v>
      </c>
      <c r="M90" s="64" t="n">
        <v>3862</v>
      </c>
      <c r="N90" s="64" t="n">
        <v>3935</v>
      </c>
      <c r="O90" s="64" t="n">
        <v>3914</v>
      </c>
      <c r="P90" s="64" t="n">
        <v>3940</v>
      </c>
      <c r="Q90" s="64" t="n">
        <v>3917</v>
      </c>
      <c r="R90" s="64" t="n">
        <v>3575</v>
      </c>
      <c r="S90" s="64" t="n">
        <v>3269</v>
      </c>
      <c r="T90" s="64" t="n">
        <v>2841</v>
      </c>
      <c r="U90" s="64" t="n">
        <v>2755</v>
      </c>
      <c r="V90" s="64" t="n">
        <v>2587</v>
      </c>
      <c r="W90" s="64" t="n">
        <v>2449</v>
      </c>
      <c r="X90" s="64" t="n">
        <v>2350</v>
      </c>
      <c r="Y90" s="64" t="n">
        <v>2354</v>
      </c>
      <c r="Z90" s="64" t="n">
        <v>2274</v>
      </c>
    </row>
    <row r="91">
      <c r="B91" s="64" t="s">
        <v>186</v>
      </c>
      <c r="C91" s="64" t="n">
        <v>1651</v>
      </c>
      <c r="D91" s="64" t="n">
        <v>1594</v>
      </c>
      <c r="E91" s="64" t="n">
        <v>1520</v>
      </c>
      <c r="F91" s="64" t="n">
        <v>1566</v>
      </c>
      <c r="G91" s="64" t="n">
        <v>1613</v>
      </c>
      <c r="H91" s="64" t="n">
        <v>1797</v>
      </c>
      <c r="I91" s="64" t="n">
        <v>2486</v>
      </c>
      <c r="J91" s="64" t="n">
        <v>3278</v>
      </c>
      <c r="K91" s="64" t="n">
        <v>3895</v>
      </c>
      <c r="L91" s="64" t="n">
        <v>3883</v>
      </c>
      <c r="M91" s="64" t="n">
        <v>3739</v>
      </c>
      <c r="N91" s="64" t="n">
        <v>3695</v>
      </c>
      <c r="O91" s="64" t="n">
        <v>3645</v>
      </c>
      <c r="P91" s="64" t="n">
        <v>3678</v>
      </c>
      <c r="Q91" s="64" t="n">
        <v>3604</v>
      </c>
      <c r="R91" s="64" t="n">
        <v>3387</v>
      </c>
      <c r="S91" s="64" t="n">
        <v>3049</v>
      </c>
      <c r="T91" s="64" t="n">
        <v>2777</v>
      </c>
      <c r="U91" s="64" t="n">
        <v>2622</v>
      </c>
      <c r="V91" s="64" t="n">
        <v>2520</v>
      </c>
      <c r="W91" s="64" t="n">
        <v>2497</v>
      </c>
      <c r="X91" s="64" t="n">
        <v>2551</v>
      </c>
      <c r="Y91" s="64" t="n">
        <v>2610</v>
      </c>
      <c r="Z91" s="64" t="n">
        <v>2642</v>
      </c>
    </row>
    <row r="92">
      <c r="B92" s="63" t="s">
        <v>187</v>
      </c>
      <c r="C92" s="63" t="n">
        <v>2536</v>
      </c>
      <c r="D92" s="63" t="n">
        <v>2426</v>
      </c>
      <c r="E92" s="63" t="n">
        <v>2312</v>
      </c>
      <c r="F92" s="63" t="n">
        <v>2215</v>
      </c>
      <c r="G92" s="63" t="n">
        <v>2321</v>
      </c>
      <c r="H92" s="63" t="n">
        <v>2451</v>
      </c>
      <c r="I92" s="63" t="n">
        <v>3432</v>
      </c>
      <c r="J92" s="63" t="n">
        <v>4474</v>
      </c>
      <c r="K92" s="63" t="n">
        <v>5359</v>
      </c>
      <c r="L92" s="63" t="n">
        <v>5339</v>
      </c>
      <c r="M92" s="63" t="n">
        <v>5102</v>
      </c>
      <c r="N92" s="63" t="n">
        <v>5040</v>
      </c>
      <c r="O92" s="63" t="n">
        <v>4973</v>
      </c>
      <c r="P92" s="63" t="n">
        <v>4958</v>
      </c>
      <c r="Q92" s="63" t="n">
        <v>5006</v>
      </c>
      <c r="R92" s="63" t="n">
        <v>4682</v>
      </c>
      <c r="S92" s="63" t="n">
        <v>4343</v>
      </c>
      <c r="T92" s="63" t="n">
        <v>3932</v>
      </c>
      <c r="U92" s="63" t="n">
        <v>3891</v>
      </c>
      <c r="V92" s="63" t="n">
        <v>3889</v>
      </c>
      <c r="W92" s="63" t="n">
        <v>3921</v>
      </c>
      <c r="X92" s="63" t="n">
        <v>4029</v>
      </c>
      <c r="Y92" s="63" t="n">
        <v>4111</v>
      </c>
      <c r="Z92" s="63" t="n">
        <v>4133</v>
      </c>
    </row>
    <row r="93">
      <c r="B93" s="8" t="s">
        <v>32</v>
      </c>
    </row>
    <row r="96">
      <c r="B96" s="9" t="s">
        <v>39</v>
      </c>
    </row>
    <row r="97">
      <c r="B97" s="10" t="s">
        <v>189</v>
      </c>
    </row>
    <row r="98">
      <c r="B98" s="10" t="s">
        <v>124</v>
      </c>
    </row>
    <row r="99">
      <c r="B99" s="10" t="s">
        <v>86</v>
      </c>
    </row>
    <row r="100">
      <c r="B100" s="1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190</v>
      </c>
    </row>
    <row r="5">
      <c r="B5" s="1" t="s">
        <v>191</v>
      </c>
    </row>
    <row r="6">
      <c r="B6" s="5" t="s">
        <v>192</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69" t="s">
        <v>104</v>
      </c>
      <c r="C8" s="69" t="n">
        <v>0.4291719</v>
      </c>
      <c r="D8" s="69" t="n">
        <v>0.4287765</v>
      </c>
      <c r="E8" s="69" t="n">
        <v>0.4243648</v>
      </c>
      <c r="F8" s="69" t="n">
        <v>0.4056511</v>
      </c>
      <c r="G8" s="69" t="n">
        <v>0.4043356</v>
      </c>
      <c r="H8" s="69" t="n">
        <v>0.3881055</v>
      </c>
      <c r="I8" s="69" t="n">
        <v>0.3722669</v>
      </c>
      <c r="J8" s="69" t="n">
        <v>0.3468629</v>
      </c>
      <c r="K8" s="69" t="n">
        <v>0.3205987</v>
      </c>
      <c r="L8" s="69" t="n">
        <v>0.286229</v>
      </c>
      <c r="M8" s="69" t="n">
        <v>0.2766822</v>
      </c>
      <c r="N8" s="69" t="n">
        <v>0.2787449</v>
      </c>
      <c r="O8" s="69" t="n">
        <v>0.276997</v>
      </c>
      <c r="P8" s="69" t="n">
        <v>0.274752</v>
      </c>
      <c r="Q8" s="69" t="n">
        <v>0.2602245</v>
      </c>
      <c r="R8" s="69" t="n">
        <v>0.2555351</v>
      </c>
      <c r="S8" s="69" t="n">
        <v>0.2463513</v>
      </c>
      <c r="T8" s="69" t="n">
        <v>0.2582795</v>
      </c>
      <c r="U8" s="69" t="n">
        <v>0.2702141</v>
      </c>
      <c r="V8" s="69" t="n">
        <v>0.2786982</v>
      </c>
      <c r="W8" s="69" t="n">
        <v>0.2759082</v>
      </c>
      <c r="X8" s="69" t="n">
        <v>0.271936</v>
      </c>
      <c r="Y8" s="69" t="n">
        <v>0.2641205</v>
      </c>
      <c r="Z8" s="69" t="n">
        <v>0.2738325</v>
      </c>
    </row>
    <row r="9">
      <c r="B9" s="70" t="s">
        <v>193</v>
      </c>
      <c r="C9" s="70" t="n">
        <v>0.4501195</v>
      </c>
      <c r="D9" s="70" t="n">
        <v>0.4443099</v>
      </c>
      <c r="E9" s="70" t="n">
        <v>0.429344</v>
      </c>
      <c r="F9" s="70" t="n">
        <v>0.3921459</v>
      </c>
      <c r="G9" s="70" t="n">
        <v>0.3804372</v>
      </c>
      <c r="H9" s="70" t="n">
        <v>0.3561739</v>
      </c>
      <c r="I9" s="70" t="n">
        <v>0.3410021</v>
      </c>
      <c r="J9" s="70" t="n">
        <v>0.3030377</v>
      </c>
      <c r="K9" s="70" t="n">
        <v>0.2548334</v>
      </c>
      <c r="L9" s="70" t="n">
        <v>0.2061878</v>
      </c>
      <c r="M9" s="70" t="n">
        <v>0.1885285</v>
      </c>
      <c r="N9" s="70" t="n">
        <v>0.1964929</v>
      </c>
      <c r="O9" s="70" t="n">
        <v>0.169676</v>
      </c>
      <c r="P9" s="70" t="n">
        <v>0.1576523</v>
      </c>
      <c r="Q9" s="70" t="n">
        <v>0.1375781</v>
      </c>
      <c r="R9" s="70" t="n">
        <v>0.1404285</v>
      </c>
      <c r="S9" s="70" t="n">
        <v>0.1368178</v>
      </c>
      <c r="T9" s="70" t="n">
        <v>0.1498371</v>
      </c>
      <c r="U9" s="70" t="n">
        <v>0.1795709</v>
      </c>
      <c r="V9" s="70" t="n">
        <v>0.1956341</v>
      </c>
      <c r="W9" s="70" t="n">
        <v>0.1903373</v>
      </c>
      <c r="X9" s="70" t="n">
        <v>0.1933524</v>
      </c>
      <c r="Y9" s="70" t="n">
        <v>0.1805325</v>
      </c>
      <c r="Z9" s="70" t="n">
        <v>0.2047863</v>
      </c>
    </row>
    <row r="10">
      <c r="B10" s="70" t="s">
        <v>194</v>
      </c>
      <c r="C10" s="70" t="n">
        <v>0.6408798</v>
      </c>
      <c r="D10" s="70" t="n">
        <v>0.6319512</v>
      </c>
      <c r="E10" s="70" t="n">
        <v>0.6329939</v>
      </c>
      <c r="F10" s="70" t="n">
        <v>0.5970458</v>
      </c>
      <c r="G10" s="70" t="n">
        <v>0.5786589</v>
      </c>
      <c r="H10" s="70" t="n">
        <v>0.5472685</v>
      </c>
      <c r="I10" s="70" t="n">
        <v>0.5208109</v>
      </c>
      <c r="J10" s="70" t="n">
        <v>0.5160755</v>
      </c>
      <c r="K10" s="70" t="n">
        <v>0.4945926</v>
      </c>
      <c r="L10" s="70" t="n">
        <v>0.4725025</v>
      </c>
      <c r="M10" s="70" t="n">
        <v>0.4647511</v>
      </c>
      <c r="N10" s="70" t="n">
        <v>0.4671469</v>
      </c>
      <c r="O10" s="70" t="n">
        <v>0.467558</v>
      </c>
      <c r="P10" s="70" t="n">
        <v>0.4537486</v>
      </c>
      <c r="Q10" s="70" t="n">
        <v>0.4019343</v>
      </c>
      <c r="R10" s="70" t="n">
        <v>0.3635156</v>
      </c>
      <c r="S10" s="70" t="n">
        <v>0.3183752</v>
      </c>
      <c r="T10" s="70" t="n">
        <v>0.3272422</v>
      </c>
      <c r="U10" s="70" t="n">
        <v>0.3489685</v>
      </c>
      <c r="V10" s="70" t="n">
        <v>0.3822224</v>
      </c>
      <c r="W10" s="70" t="n">
        <v>0.4131852</v>
      </c>
      <c r="X10" s="70" t="n">
        <v>0.3942013</v>
      </c>
      <c r="Y10" s="70" t="n">
        <v>0.3739187</v>
      </c>
      <c r="Z10" s="70" t="n">
        <v>0.3769442</v>
      </c>
    </row>
    <row r="11">
      <c r="B11" s="70" t="s">
        <v>195</v>
      </c>
      <c r="C11" s="70" t="n">
        <v>0.3189147</v>
      </c>
      <c r="D11" s="70" t="n">
        <v>0.3089748</v>
      </c>
      <c r="E11" s="70" t="n">
        <v>0.2914832</v>
      </c>
      <c r="F11" s="70" t="n">
        <v>0.2884973</v>
      </c>
      <c r="G11" s="70" t="n">
        <v>0.3310616</v>
      </c>
      <c r="H11" s="70" t="n">
        <v>0.3290208</v>
      </c>
      <c r="I11" s="70" t="n">
        <v>0.343201</v>
      </c>
      <c r="J11" s="70" t="n">
        <v>0.3057546</v>
      </c>
      <c r="K11" s="70" t="n">
        <v>0.3168469</v>
      </c>
      <c r="L11" s="70" t="n">
        <v>0.2760193</v>
      </c>
      <c r="M11" s="70" t="n">
        <v>0.2693343</v>
      </c>
      <c r="N11" s="70" t="n">
        <v>0.2884171</v>
      </c>
      <c r="O11" s="70" t="n">
        <v>0.2925517</v>
      </c>
      <c r="P11" s="70" t="n">
        <v>0.2938892</v>
      </c>
      <c r="Q11" s="70" t="n">
        <v>0.2743307</v>
      </c>
      <c r="R11" s="70" t="n">
        <v>0.2868089</v>
      </c>
      <c r="S11" s="70" t="n">
        <v>0.2883909</v>
      </c>
      <c r="T11" s="70" t="n">
        <v>0.3253571</v>
      </c>
      <c r="U11" s="70" t="n">
        <v>0.3393722</v>
      </c>
      <c r="V11" s="70" t="n">
        <v>0.3403903</v>
      </c>
      <c r="W11" s="70" t="n">
        <v>0.3175079</v>
      </c>
      <c r="X11" s="70" t="n">
        <v>0.3048495</v>
      </c>
      <c r="Y11" s="70" t="n">
        <v>0.2827135</v>
      </c>
      <c r="Z11" s="70" t="n">
        <v>0.2742492</v>
      </c>
    </row>
    <row r="12">
      <c r="B12" s="70" t="s">
        <v>196</v>
      </c>
      <c r="C12" s="70" t="n">
        <v>0.3287517</v>
      </c>
      <c r="D12" s="70" t="n">
        <v>0.3958848</v>
      </c>
      <c r="E12" s="70" t="n">
        <v>0.417371</v>
      </c>
      <c r="F12" s="70" t="n">
        <v>0.4206717</v>
      </c>
      <c r="G12" s="70" t="n">
        <v>0.3355372</v>
      </c>
      <c r="H12" s="70" t="n">
        <v>0.2754476</v>
      </c>
      <c r="I12" s="70" t="n">
        <v>0.2210504</v>
      </c>
      <c r="J12" s="70" t="n">
        <v>0.2021343</v>
      </c>
      <c r="K12" s="70" t="n">
        <v>0.1696366</v>
      </c>
      <c r="L12" s="70" t="n">
        <v>0.1402942</v>
      </c>
      <c r="M12" s="70" t="n">
        <v>0.1356091</v>
      </c>
      <c r="N12" s="70" t="n">
        <v>0.1382999</v>
      </c>
      <c r="O12" s="70" t="n">
        <v>0.1379413</v>
      </c>
      <c r="P12" s="70" t="n">
        <v>0.1391551</v>
      </c>
      <c r="Q12" s="70" t="n">
        <v>0.1356884</v>
      </c>
      <c r="R12" s="70" t="n">
        <v>0.1382834</v>
      </c>
      <c r="S12" s="70" t="n">
        <v>0.1274099</v>
      </c>
      <c r="T12" s="70" t="n">
        <v>0.1191628</v>
      </c>
      <c r="U12" s="70" t="n">
        <v>0.0976676</v>
      </c>
      <c r="V12" s="70" t="n">
        <v>0.1030123</v>
      </c>
      <c r="W12" s="70" t="n">
        <v>0.1157717</v>
      </c>
      <c r="X12" s="70" t="n">
        <v>0.128912</v>
      </c>
      <c r="Y12" s="70" t="n">
        <v>0.1502392</v>
      </c>
      <c r="Z12" s="70" t="n">
        <v>0.1726822</v>
      </c>
    </row>
    <row r="13">
      <c r="B13" s="70" t="s">
        <v>197</v>
      </c>
      <c r="C13" s="70" t="s">
        <v>74</v>
      </c>
      <c r="D13" s="70" t="s">
        <v>74</v>
      </c>
      <c r="E13" s="70" t="s">
        <v>74</v>
      </c>
      <c r="F13" s="70" t="s">
        <v>74</v>
      </c>
      <c r="G13" s="70" t="s">
        <v>74</v>
      </c>
      <c r="H13" s="70" t="s">
        <v>74</v>
      </c>
      <c r="I13" s="70" t="s">
        <v>74</v>
      </c>
      <c r="J13" s="70" t="s">
        <v>74</v>
      </c>
      <c r="K13" s="70" t="s">
        <v>74</v>
      </c>
      <c r="L13" s="70" t="s">
        <v>74</v>
      </c>
      <c r="M13" s="70" t="s">
        <v>74</v>
      </c>
      <c r="N13" s="70" t="s">
        <v>74</v>
      </c>
      <c r="O13" s="70" t="s">
        <v>74</v>
      </c>
      <c r="P13" s="70" t="s">
        <v>74</v>
      </c>
      <c r="Q13" s="70" t="s">
        <v>74</v>
      </c>
      <c r="R13" s="70" t="s">
        <v>74</v>
      </c>
      <c r="S13" s="70" t="s">
        <v>74</v>
      </c>
      <c r="T13" s="70" t="s">
        <v>74</v>
      </c>
      <c r="U13" s="70" t="s">
        <v>74</v>
      </c>
      <c r="V13" s="70" t="s">
        <v>74</v>
      </c>
      <c r="W13" s="70" t="s">
        <v>74</v>
      </c>
      <c r="X13" s="70" t="s">
        <v>74</v>
      </c>
      <c r="Y13" s="70" t="s">
        <v>74</v>
      </c>
      <c r="Z13" s="70" t="s">
        <v>74</v>
      </c>
    </row>
    <row r="14">
      <c r="B14" s="69" t="s">
        <v>198</v>
      </c>
      <c r="C14" s="69" t="n">
        <v>0.3898327</v>
      </c>
      <c r="D14" s="69" t="n">
        <v>0.385833</v>
      </c>
      <c r="E14" s="69" t="n">
        <v>0.4000941</v>
      </c>
      <c r="F14" s="69" t="n">
        <v>0.3880436</v>
      </c>
      <c r="G14" s="69" t="n">
        <v>0.4100139</v>
      </c>
      <c r="H14" s="69" t="n">
        <v>0.4071201</v>
      </c>
      <c r="I14" s="69" t="n">
        <v>0.391011</v>
      </c>
      <c r="J14" s="69" t="n">
        <v>0.3734487</v>
      </c>
      <c r="K14" s="69" t="n">
        <v>0.3530787</v>
      </c>
      <c r="L14" s="69" t="n">
        <v>0.3353977</v>
      </c>
      <c r="M14" s="69" t="n">
        <v>0.3316899</v>
      </c>
      <c r="N14" s="69" t="n">
        <v>0.3206169</v>
      </c>
      <c r="O14" s="69" t="n">
        <v>0.3306079</v>
      </c>
      <c r="P14" s="69" t="n">
        <v>0.3375195</v>
      </c>
      <c r="Q14" s="69" t="n">
        <v>0.346622</v>
      </c>
      <c r="R14" s="69" t="n">
        <v>0.337074</v>
      </c>
      <c r="S14" s="69" t="n">
        <v>0.3464446</v>
      </c>
      <c r="T14" s="69" t="n">
        <v>0.3501519</v>
      </c>
      <c r="U14" s="69" t="n">
        <v>0.3549474</v>
      </c>
      <c r="V14" s="69" t="n">
        <v>0.3411811</v>
      </c>
      <c r="W14" s="69" t="n">
        <v>0.3310073</v>
      </c>
      <c r="X14" s="69" t="n">
        <v>0.3237266</v>
      </c>
      <c r="Y14" s="69" t="n">
        <v>0.3301439</v>
      </c>
      <c r="Z14" s="69" t="n">
        <v>0.3412443</v>
      </c>
    </row>
    <row r="15">
      <c r="B15" s="8" t="s">
        <v>32</v>
      </c>
    </row>
    <row r="18">
      <c r="B18" s="1" t="s">
        <v>199</v>
      </c>
    </row>
    <row r="19">
      <c r="B19" s="5" t="s">
        <v>200</v>
      </c>
    </row>
    <row r="20">
      <c r="B20" s="7" t="s">
        <v>3</v>
      </c>
      <c r="C20" s="7" t="s">
        <v>4</v>
      </c>
      <c r="D20" s="7" t="s">
        <v>5</v>
      </c>
      <c r="E20" s="7" t="s">
        <v>6</v>
      </c>
      <c r="F20" s="7" t="s">
        <v>7</v>
      </c>
      <c r="G20" s="7" t="s">
        <v>8</v>
      </c>
      <c r="H20" s="7" t="s">
        <v>9</v>
      </c>
      <c r="I20" s="7" t="s">
        <v>10</v>
      </c>
      <c r="J20" s="7" t="s">
        <v>11</v>
      </c>
      <c r="K20" s="7" t="s">
        <v>12</v>
      </c>
      <c r="L20" s="7" t="s">
        <v>13</v>
      </c>
      <c r="M20" s="7" t="s">
        <v>14</v>
      </c>
      <c r="N20" s="7" t="s">
        <v>15</v>
      </c>
      <c r="O20" s="7" t="s">
        <v>16</v>
      </c>
      <c r="P20" s="7" t="s">
        <v>17</v>
      </c>
      <c r="Q20" s="7" t="s">
        <v>18</v>
      </c>
      <c r="R20" s="7" t="s">
        <v>19</v>
      </c>
      <c r="S20" s="7" t="s">
        <v>20</v>
      </c>
      <c r="T20" s="7" t="s">
        <v>21</v>
      </c>
      <c r="U20" s="7" t="s">
        <v>22</v>
      </c>
      <c r="V20" s="7" t="s">
        <v>23</v>
      </c>
      <c r="W20" s="7" t="s">
        <v>24</v>
      </c>
      <c r="X20" s="7" t="s">
        <v>25</v>
      </c>
      <c r="Y20" s="7" t="s">
        <v>26</v>
      </c>
      <c r="Z20" s="7" t="s">
        <v>27</v>
      </c>
    </row>
    <row r="21">
      <c r="B21" s="69" t="s">
        <v>104</v>
      </c>
      <c r="C21" s="69" t="n">
        <v>1</v>
      </c>
      <c r="D21" s="69" t="n">
        <v>1</v>
      </c>
      <c r="E21" s="69" t="n">
        <v>1</v>
      </c>
      <c r="F21" s="69" t="n">
        <v>1</v>
      </c>
      <c r="G21" s="69" t="n">
        <v>1</v>
      </c>
      <c r="H21" s="69" t="n">
        <v>1</v>
      </c>
      <c r="I21" s="69" t="n">
        <v>1</v>
      </c>
      <c r="J21" s="69" t="n">
        <v>1</v>
      </c>
      <c r="K21" s="69" t="n">
        <v>1</v>
      </c>
      <c r="L21" s="69" t="n">
        <v>1</v>
      </c>
      <c r="M21" s="69" t="n">
        <v>1</v>
      </c>
      <c r="N21" s="69" t="n">
        <v>1</v>
      </c>
      <c r="O21" s="69" t="n">
        <v>1</v>
      </c>
      <c r="P21" s="69" t="n">
        <v>1</v>
      </c>
      <c r="Q21" s="69" t="n">
        <v>1</v>
      </c>
      <c r="R21" s="69" t="n">
        <v>1</v>
      </c>
      <c r="S21" s="69" t="n">
        <v>1</v>
      </c>
      <c r="T21" s="69" t="n">
        <v>1</v>
      </c>
      <c r="U21" s="69" t="n">
        <v>1</v>
      </c>
      <c r="V21" s="69" t="n">
        <v>1</v>
      </c>
      <c r="W21" s="69" t="n">
        <v>1</v>
      </c>
      <c r="X21" s="69" t="n">
        <v>1</v>
      </c>
      <c r="Y21" s="69" t="n">
        <v>1</v>
      </c>
      <c r="Z21" s="69" t="n">
        <v>1</v>
      </c>
    </row>
    <row r="22">
      <c r="B22" s="70" t="s">
        <v>193</v>
      </c>
      <c r="C22" s="70" t="n">
        <v>0.3645255</v>
      </c>
      <c r="D22" s="70" t="n">
        <v>0.3530338</v>
      </c>
      <c r="E22" s="70" t="n">
        <v>0.339799</v>
      </c>
      <c r="F22" s="70" t="n">
        <v>0.3088712</v>
      </c>
      <c r="G22" s="70" t="n">
        <v>0.2833573</v>
      </c>
      <c r="H22" s="70" t="n">
        <v>0.2706617</v>
      </c>
      <c r="I22" s="70" t="n">
        <v>0.2754765</v>
      </c>
      <c r="J22" s="70" t="n">
        <v>0.2687718</v>
      </c>
      <c r="K22" s="70" t="n">
        <v>0.2419039</v>
      </c>
      <c r="L22" s="70" t="n">
        <v>0.2226342</v>
      </c>
      <c r="M22" s="70" t="n">
        <v>0.2107243</v>
      </c>
      <c r="N22" s="70" t="n">
        <v>0.2203633</v>
      </c>
      <c r="O22" s="70" t="n">
        <v>0.1856059</v>
      </c>
      <c r="P22" s="70" t="n">
        <v>0.1728977</v>
      </c>
      <c r="Q22" s="70" t="n">
        <v>0.1613394</v>
      </c>
      <c r="R22" s="70" t="n">
        <v>0.1633979</v>
      </c>
      <c r="S22" s="70" t="n">
        <v>0.1666541</v>
      </c>
      <c r="T22" s="70" t="n">
        <v>0.1691027</v>
      </c>
      <c r="U22" s="70" t="n">
        <v>0.1917684</v>
      </c>
      <c r="V22" s="70" t="n">
        <v>0.2001934</v>
      </c>
      <c r="W22" s="70" t="n">
        <v>0.1915787</v>
      </c>
      <c r="X22" s="70" t="n">
        <v>0.1962083</v>
      </c>
      <c r="Y22" s="70" t="n">
        <v>0.1837161</v>
      </c>
      <c r="Z22" s="70" t="n">
        <v>0.1979735</v>
      </c>
    </row>
    <row r="23">
      <c r="B23" s="70" t="s">
        <v>194</v>
      </c>
      <c r="C23" s="70" t="n">
        <v>0.2058496</v>
      </c>
      <c r="D23" s="70" t="n">
        <v>0.2086507</v>
      </c>
      <c r="E23" s="70" t="n">
        <v>0.204541</v>
      </c>
      <c r="F23" s="70" t="n">
        <v>0.2133603</v>
      </c>
      <c r="G23" s="70" t="n">
        <v>0.2067621</v>
      </c>
      <c r="H23" s="70" t="n">
        <v>0.2107692</v>
      </c>
      <c r="I23" s="70" t="n">
        <v>0.2046217</v>
      </c>
      <c r="J23" s="70" t="n">
        <v>0.2192884</v>
      </c>
      <c r="K23" s="70" t="n">
        <v>0.2243925</v>
      </c>
      <c r="L23" s="70" t="n">
        <v>0.2302754</v>
      </c>
      <c r="M23" s="70" t="n">
        <v>0.228239</v>
      </c>
      <c r="N23" s="70" t="n">
        <v>0.2221397</v>
      </c>
      <c r="O23" s="70" t="n">
        <v>0.2293553</v>
      </c>
      <c r="P23" s="70" t="n">
        <v>0.228453</v>
      </c>
      <c r="Q23" s="70" t="n">
        <v>0.2044958</v>
      </c>
      <c r="R23" s="70" t="n">
        <v>0.1855351</v>
      </c>
      <c r="S23" s="70" t="n">
        <v>0.1729088</v>
      </c>
      <c r="T23" s="70" t="n">
        <v>0.1749716</v>
      </c>
      <c r="U23" s="70" t="n">
        <v>0.1799015</v>
      </c>
      <c r="V23" s="70" t="n">
        <v>0.1782372</v>
      </c>
      <c r="W23" s="70" t="n">
        <v>0.1824003</v>
      </c>
      <c r="X23" s="70" t="n">
        <v>0.1691823</v>
      </c>
      <c r="Y23" s="70" t="n">
        <v>0.1603648</v>
      </c>
      <c r="Z23" s="70" t="n">
        <v>0.1567608</v>
      </c>
    </row>
    <row r="24">
      <c r="B24" s="70" t="s">
        <v>195</v>
      </c>
      <c r="C24" s="70" t="n">
        <v>0.121197</v>
      </c>
      <c r="D24" s="70" t="n">
        <v>0.1165698</v>
      </c>
      <c r="E24" s="70" t="n">
        <v>0.1149595</v>
      </c>
      <c r="F24" s="70" t="n">
        <v>0.1248058</v>
      </c>
      <c r="G24" s="70" t="n">
        <v>0.1554328</v>
      </c>
      <c r="H24" s="70" t="n">
        <v>0.1571143</v>
      </c>
      <c r="I24" s="70" t="n">
        <v>0.168164</v>
      </c>
      <c r="J24" s="70" t="n">
        <v>0.1541775</v>
      </c>
      <c r="K24" s="70" t="n">
        <v>0.1755361</v>
      </c>
      <c r="L24" s="70" t="n">
        <v>0.1692785</v>
      </c>
      <c r="M24" s="70" t="n">
        <v>0.1738237</v>
      </c>
      <c r="N24" s="70" t="n">
        <v>0.1812264</v>
      </c>
      <c r="O24" s="70" t="n">
        <v>0.1882549</v>
      </c>
      <c r="P24" s="70" t="n">
        <v>0.1908707</v>
      </c>
      <c r="Q24" s="70" t="n">
        <v>0.1923018</v>
      </c>
      <c r="R24" s="70" t="n">
        <v>0.2124119</v>
      </c>
      <c r="S24" s="70" t="n">
        <v>0.2136017</v>
      </c>
      <c r="T24" s="70" t="n">
        <v>0.2296299</v>
      </c>
      <c r="U24" s="70" t="n">
        <v>0.2313531</v>
      </c>
      <c r="V24" s="70" t="n">
        <v>0.2389472</v>
      </c>
      <c r="W24" s="70" t="n">
        <v>0.2412148</v>
      </c>
      <c r="X24" s="70" t="n">
        <v>0.2340259</v>
      </c>
      <c r="Y24" s="70" t="n">
        <v>0.2379057</v>
      </c>
      <c r="Z24" s="70" t="n">
        <v>0.2264912</v>
      </c>
    </row>
    <row r="25">
      <c r="B25" s="70" t="s">
        <v>196</v>
      </c>
      <c r="C25" s="70" t="n">
        <v>0.0710817</v>
      </c>
      <c r="D25" s="70" t="n">
        <v>0.086094</v>
      </c>
      <c r="E25" s="70" t="n">
        <v>0.0883577</v>
      </c>
      <c r="F25" s="70" t="n">
        <v>0.0951305</v>
      </c>
      <c r="G25" s="70" t="n">
        <v>0.0786575</v>
      </c>
      <c r="H25" s="70" t="n">
        <v>0.0684009</v>
      </c>
      <c r="I25" s="70" t="n">
        <v>0.0578219</v>
      </c>
      <c r="J25" s="70" t="n">
        <v>0.0552862</v>
      </c>
      <c r="K25" s="70" t="n">
        <v>0.0492367</v>
      </c>
      <c r="L25" s="70" t="n">
        <v>0.0468635</v>
      </c>
      <c r="M25" s="70" t="n">
        <v>0.0458551</v>
      </c>
      <c r="N25" s="70" t="n">
        <v>0.0483717</v>
      </c>
      <c r="O25" s="70" t="n">
        <v>0.0468228</v>
      </c>
      <c r="P25" s="70" t="n">
        <v>0.0478758</v>
      </c>
      <c r="Q25" s="70" t="n">
        <v>0.049606</v>
      </c>
      <c r="R25" s="70" t="n">
        <v>0.0541019</v>
      </c>
      <c r="S25" s="70" t="n">
        <v>0.0560819</v>
      </c>
      <c r="T25" s="70" t="n">
        <v>0.0504757</v>
      </c>
      <c r="U25" s="70" t="n">
        <v>0.0410513</v>
      </c>
      <c r="V25" s="70" t="n">
        <v>0.039185</v>
      </c>
      <c r="W25" s="70" t="n">
        <v>0.047218</v>
      </c>
      <c r="X25" s="70" t="n">
        <v>0.0523114</v>
      </c>
      <c r="Y25" s="70" t="n">
        <v>0.0670008</v>
      </c>
      <c r="Z25" s="70" t="n">
        <v>0.0772338</v>
      </c>
    </row>
    <row r="26">
      <c r="B26" s="70" t="s">
        <v>197</v>
      </c>
      <c r="C26" s="70" t="n">
        <v>0.0135503</v>
      </c>
      <c r="D26" s="70" t="n">
        <v>0.0089082</v>
      </c>
      <c r="E26" s="70" t="n">
        <v>0.0077508</v>
      </c>
      <c r="F26" s="70" t="n">
        <v>0.0080497</v>
      </c>
      <c r="G26" s="70" t="n">
        <v>0.0097444</v>
      </c>
      <c r="H26" s="70" t="n">
        <v>0.0146995</v>
      </c>
      <c r="I26" s="70" t="n">
        <v>0.0170877</v>
      </c>
      <c r="J26" s="70" t="n">
        <v>0.0207623</v>
      </c>
      <c r="K26" s="70" t="n">
        <v>0.0173496</v>
      </c>
      <c r="L26" s="70" t="n">
        <v>0.0166648</v>
      </c>
      <c r="M26" s="70" t="n">
        <v>0.0133984</v>
      </c>
      <c r="N26" s="70" t="n">
        <v>0.0142226</v>
      </c>
      <c r="O26" s="70" t="n">
        <v>0.0177468</v>
      </c>
      <c r="P26" s="70" t="n">
        <v>0.018942</v>
      </c>
      <c r="Q26" s="70" t="n">
        <v>0.0242741</v>
      </c>
      <c r="R26" s="70" t="n">
        <v>0.0256245</v>
      </c>
      <c r="S26" s="70" t="n">
        <v>0.025752</v>
      </c>
      <c r="T26" s="70" t="n">
        <v>0.0194158</v>
      </c>
      <c r="U26" s="70" t="n">
        <v>0.0118707</v>
      </c>
      <c r="V26" s="70" t="n">
        <v>0.0108597</v>
      </c>
      <c r="W26" s="70" t="n">
        <v>0.0157041</v>
      </c>
      <c r="X26" s="70" t="n">
        <v>0.017761</v>
      </c>
      <c r="Y26" s="70" t="n">
        <v>0.0220919</v>
      </c>
      <c r="Z26" s="70" t="n">
        <v>0.0171686</v>
      </c>
    </row>
    <row r="27">
      <c r="B27" s="69" t="s">
        <v>198</v>
      </c>
      <c r="C27" s="69" t="n">
        <v>0.2237959</v>
      </c>
      <c r="D27" s="69" t="n">
        <v>0.2267434</v>
      </c>
      <c r="E27" s="69" t="n">
        <v>0.2445918</v>
      </c>
      <c r="F27" s="69" t="n">
        <v>0.2497825</v>
      </c>
      <c r="G27" s="69" t="n">
        <v>0.266046</v>
      </c>
      <c r="H27" s="69" t="n">
        <v>0.2783543</v>
      </c>
      <c r="I27" s="69" t="n">
        <v>0.2768282</v>
      </c>
      <c r="J27" s="69" t="n">
        <v>0.281714</v>
      </c>
      <c r="K27" s="69" t="n">
        <v>0.2915812</v>
      </c>
      <c r="L27" s="69" t="n">
        <v>0.3142837</v>
      </c>
      <c r="M27" s="69" t="n">
        <v>0.3279594</v>
      </c>
      <c r="N27" s="69" t="n">
        <v>0.3136763</v>
      </c>
      <c r="O27" s="69" t="n">
        <v>0.3322143</v>
      </c>
      <c r="P27" s="69" t="n">
        <v>0.3409608</v>
      </c>
      <c r="Q27" s="69" t="n">
        <v>0.3679829</v>
      </c>
      <c r="R27" s="69" t="n">
        <v>0.3589286</v>
      </c>
      <c r="S27" s="69" t="n">
        <v>0.3650016</v>
      </c>
      <c r="T27" s="69" t="n">
        <v>0.3564043</v>
      </c>
      <c r="U27" s="69" t="n">
        <v>0.3440551</v>
      </c>
      <c r="V27" s="69" t="n">
        <v>0.3325774</v>
      </c>
      <c r="W27" s="69" t="n">
        <v>0.321884</v>
      </c>
      <c r="X27" s="69" t="n">
        <v>0.330511</v>
      </c>
      <c r="Y27" s="69" t="n">
        <v>0.3289207</v>
      </c>
      <c r="Z27" s="69" t="n">
        <v>0.3243722</v>
      </c>
    </row>
    <row r="28">
      <c r="B28" s="8" t="s">
        <v>32</v>
      </c>
    </row>
    <row r="31">
      <c r="B31" s="1" t="s">
        <v>201</v>
      </c>
    </row>
    <row r="32">
      <c r="B32" s="5" t="s">
        <v>202</v>
      </c>
    </row>
    <row r="33">
      <c r="B33" s="7" t="s">
        <v>3</v>
      </c>
      <c r="C33" s="7" t="s">
        <v>4</v>
      </c>
      <c r="D33" s="7" t="s">
        <v>5</v>
      </c>
      <c r="E33" s="7" t="s">
        <v>6</v>
      </c>
      <c r="F33" s="7" t="s">
        <v>7</v>
      </c>
      <c r="G33" s="7" t="s">
        <v>8</v>
      </c>
      <c r="H33" s="7" t="s">
        <v>9</v>
      </c>
      <c r="I33" s="7" t="s">
        <v>10</v>
      </c>
      <c r="J33" s="7" t="s">
        <v>11</v>
      </c>
      <c r="K33" s="7" t="s">
        <v>12</v>
      </c>
      <c r="L33" s="7" t="s">
        <v>13</v>
      </c>
      <c r="M33" s="7" t="s">
        <v>14</v>
      </c>
      <c r="N33" s="7" t="s">
        <v>15</v>
      </c>
      <c r="O33" s="7" t="s">
        <v>16</v>
      </c>
      <c r="P33" s="7" t="s">
        <v>17</v>
      </c>
      <c r="Q33" s="7" t="s">
        <v>18</v>
      </c>
      <c r="R33" s="7" t="s">
        <v>19</v>
      </c>
      <c r="S33" s="7" t="s">
        <v>20</v>
      </c>
      <c r="T33" s="7" t="s">
        <v>21</v>
      </c>
      <c r="U33" s="7" t="s">
        <v>22</v>
      </c>
      <c r="V33" s="7" t="s">
        <v>23</v>
      </c>
      <c r="W33" s="7" t="s">
        <v>24</v>
      </c>
      <c r="X33" s="7" t="s">
        <v>25</v>
      </c>
      <c r="Y33" s="7" t="s">
        <v>26</v>
      </c>
      <c r="Z33" s="7" t="s">
        <v>27</v>
      </c>
    </row>
    <row r="34">
      <c r="B34" s="67" t="s">
        <v>104</v>
      </c>
      <c r="C34" s="67" t="n">
        <v>320000</v>
      </c>
      <c r="D34" s="67" t="n">
        <v>330000</v>
      </c>
      <c r="E34" s="67" t="n">
        <v>330000</v>
      </c>
      <c r="F34" s="67" t="n">
        <v>330000</v>
      </c>
      <c r="G34" s="67" t="n">
        <v>330000</v>
      </c>
      <c r="H34" s="67" t="n">
        <v>320000</v>
      </c>
      <c r="I34" s="67" t="n">
        <v>310000</v>
      </c>
      <c r="J34" s="67" t="n">
        <v>300000</v>
      </c>
      <c r="K34" s="67" t="n">
        <v>270000</v>
      </c>
      <c r="L34" s="67" t="n">
        <v>250000</v>
      </c>
      <c r="M34" s="67" t="n">
        <v>240000</v>
      </c>
      <c r="N34" s="67" t="n">
        <v>250000</v>
      </c>
      <c r="O34" s="67" t="n">
        <v>250000</v>
      </c>
      <c r="P34" s="67" t="n">
        <v>250000</v>
      </c>
      <c r="Q34" s="67" t="n">
        <v>240000</v>
      </c>
      <c r="R34" s="67" t="n">
        <v>230000</v>
      </c>
      <c r="S34" s="67" t="n">
        <v>220000</v>
      </c>
      <c r="T34" s="67" t="n">
        <v>240000</v>
      </c>
      <c r="U34" s="67" t="n">
        <v>250000</v>
      </c>
      <c r="V34" s="67" t="n">
        <v>260000</v>
      </c>
      <c r="W34" s="67" t="n">
        <v>260000</v>
      </c>
      <c r="X34" s="67" t="n">
        <v>260000</v>
      </c>
      <c r="Y34" s="67" t="n">
        <v>260000</v>
      </c>
      <c r="Z34" s="67" t="n">
        <v>260000</v>
      </c>
    </row>
    <row r="35">
      <c r="B35" s="68" t="s">
        <v>193</v>
      </c>
      <c r="C35" s="68" t="n">
        <v>120000</v>
      </c>
      <c r="D35" s="68" t="n">
        <v>120000</v>
      </c>
      <c r="E35" s="68" t="n">
        <v>110000</v>
      </c>
      <c r="F35" s="68" t="n">
        <v>100000</v>
      </c>
      <c r="G35" s="68" t="n">
        <v>90000</v>
      </c>
      <c r="H35" s="68" t="n">
        <v>90000</v>
      </c>
      <c r="I35" s="68" t="n">
        <v>90000</v>
      </c>
      <c r="J35" s="68" t="n">
        <v>80000</v>
      </c>
      <c r="K35" s="68" t="n">
        <v>70000</v>
      </c>
      <c r="L35" s="68" t="n">
        <v>60000</v>
      </c>
      <c r="M35" s="68" t="n">
        <v>50000</v>
      </c>
      <c r="N35" s="68" t="n">
        <v>60000</v>
      </c>
      <c r="O35" s="68" t="n">
        <v>50000</v>
      </c>
      <c r="P35" s="68" t="n">
        <v>40000</v>
      </c>
      <c r="Q35" s="68" t="n">
        <v>40000</v>
      </c>
      <c r="R35" s="68" t="n">
        <v>40000</v>
      </c>
      <c r="S35" s="68" t="n">
        <v>40000</v>
      </c>
      <c r="T35" s="68" t="n">
        <v>40000</v>
      </c>
      <c r="U35" s="68" t="n">
        <v>50000</v>
      </c>
      <c r="V35" s="68" t="n">
        <v>50000</v>
      </c>
      <c r="W35" s="68" t="n">
        <v>50000</v>
      </c>
      <c r="X35" s="68" t="n">
        <v>50000</v>
      </c>
      <c r="Y35" s="68" t="n">
        <v>50000</v>
      </c>
      <c r="Z35" s="68" t="n">
        <v>50000</v>
      </c>
    </row>
    <row r="36">
      <c r="B36" s="68" t="s">
        <v>194</v>
      </c>
      <c r="C36" s="68" t="n">
        <v>60000</v>
      </c>
      <c r="D36" s="68" t="n">
        <v>70000</v>
      </c>
      <c r="E36" s="68" t="n">
        <v>70000</v>
      </c>
      <c r="F36" s="68" t="n">
        <v>70000</v>
      </c>
      <c r="G36" s="68" t="n">
        <v>70000</v>
      </c>
      <c r="H36" s="68" t="n">
        <v>70000</v>
      </c>
      <c r="I36" s="68" t="n">
        <v>60000</v>
      </c>
      <c r="J36" s="68" t="n">
        <v>60000</v>
      </c>
      <c r="K36" s="68" t="n">
        <v>60000</v>
      </c>
      <c r="L36" s="68" t="n">
        <v>60000</v>
      </c>
      <c r="M36" s="68" t="n">
        <v>60000</v>
      </c>
      <c r="N36" s="68" t="n">
        <v>60000</v>
      </c>
      <c r="O36" s="68" t="n">
        <v>60000</v>
      </c>
      <c r="P36" s="68" t="n">
        <v>60000</v>
      </c>
      <c r="Q36" s="68" t="n">
        <v>50000</v>
      </c>
      <c r="R36" s="68" t="n">
        <v>40000</v>
      </c>
      <c r="S36" s="68" t="n">
        <v>40000</v>
      </c>
      <c r="T36" s="68" t="n">
        <v>40000</v>
      </c>
      <c r="U36" s="68" t="n">
        <v>40000</v>
      </c>
      <c r="V36" s="68" t="n">
        <v>50000</v>
      </c>
      <c r="W36" s="68" t="n">
        <v>50000</v>
      </c>
      <c r="X36" s="68" t="n">
        <v>40000</v>
      </c>
      <c r="Y36" s="68" t="n">
        <v>40000</v>
      </c>
      <c r="Z36" s="68" t="n">
        <v>40000</v>
      </c>
    </row>
    <row r="37">
      <c r="B37" s="68" t="s">
        <v>195</v>
      </c>
      <c r="C37" s="68" t="n">
        <v>40000</v>
      </c>
      <c r="D37" s="68" t="n">
        <v>40000</v>
      </c>
      <c r="E37" s="68" t="n">
        <v>40000</v>
      </c>
      <c r="F37" s="68" t="n">
        <v>40000</v>
      </c>
      <c r="G37" s="68" t="n">
        <v>50000</v>
      </c>
      <c r="H37" s="68" t="n">
        <v>50000</v>
      </c>
      <c r="I37" s="68" t="n">
        <v>50000</v>
      </c>
      <c r="J37" s="68" t="n">
        <v>50000</v>
      </c>
      <c r="K37" s="68" t="n">
        <v>50000</v>
      </c>
      <c r="L37" s="68" t="n">
        <v>40000</v>
      </c>
      <c r="M37" s="68" t="n">
        <v>40000</v>
      </c>
      <c r="N37" s="68" t="n">
        <v>50000</v>
      </c>
      <c r="O37" s="68" t="n">
        <v>50000</v>
      </c>
      <c r="P37" s="68" t="n">
        <v>50000</v>
      </c>
      <c r="Q37" s="68" t="n">
        <v>50000</v>
      </c>
      <c r="R37" s="68" t="n">
        <v>50000</v>
      </c>
      <c r="S37" s="68" t="n">
        <v>50000</v>
      </c>
      <c r="T37" s="68" t="n">
        <v>50000</v>
      </c>
      <c r="U37" s="68" t="n">
        <v>60000</v>
      </c>
      <c r="V37" s="68" t="n">
        <v>60000</v>
      </c>
      <c r="W37" s="68" t="n">
        <v>60000</v>
      </c>
      <c r="X37" s="68" t="n">
        <v>60000</v>
      </c>
      <c r="Y37" s="68" t="n">
        <v>60000</v>
      </c>
      <c r="Z37" s="68" t="n">
        <v>60000</v>
      </c>
    </row>
    <row r="38">
      <c r="B38" s="68" t="s">
        <v>196</v>
      </c>
      <c r="C38" s="68" t="s">
        <v>74</v>
      </c>
      <c r="D38" s="68" t="n">
        <v>30000</v>
      </c>
      <c r="E38" s="68" t="s">
        <v>74</v>
      </c>
      <c r="F38" s="68" t="n">
        <v>30000</v>
      </c>
      <c r="G38" s="68" t="s">
        <v>74</v>
      </c>
      <c r="H38" s="68" t="s">
        <v>74</v>
      </c>
      <c r="I38" s="68" t="s">
        <v>74</v>
      </c>
      <c r="J38" s="68" t="n">
        <v>20000</v>
      </c>
      <c r="K38" s="68" t="n">
        <v>10000</v>
      </c>
      <c r="L38" s="68" t="s">
        <v>74</v>
      </c>
      <c r="M38" s="68" t="s">
        <v>74</v>
      </c>
      <c r="N38" s="68" t="s">
        <v>74</v>
      </c>
      <c r="O38" s="68" t="s">
        <v>74</v>
      </c>
      <c r="P38" s="68" t="s">
        <v>74</v>
      </c>
      <c r="Q38" s="68" t="s">
        <v>74</v>
      </c>
      <c r="R38" s="68" t="s">
        <v>74</v>
      </c>
      <c r="S38" s="68" t="s">
        <v>74</v>
      </c>
      <c r="T38" s="68" t="s">
        <v>74</v>
      </c>
      <c r="U38" s="68" t="s">
        <v>74</v>
      </c>
      <c r="V38" s="68" t="s">
        <v>74</v>
      </c>
      <c r="W38" s="68" t="s">
        <v>74</v>
      </c>
      <c r="X38" s="68" t="s">
        <v>74</v>
      </c>
      <c r="Y38" s="68" t="s">
        <v>74</v>
      </c>
      <c r="Z38" s="68" t="s">
        <v>74</v>
      </c>
    </row>
    <row r="39">
      <c r="B39" s="68" t="s">
        <v>197</v>
      </c>
      <c r="C39" s="68" t="s">
        <v>74</v>
      </c>
      <c r="D39" s="68" t="s">
        <v>74</v>
      </c>
      <c r="E39" s="68" t="s">
        <v>74</v>
      </c>
      <c r="F39" s="68" t="s">
        <v>74</v>
      </c>
      <c r="G39" s="68" t="s">
        <v>74</v>
      </c>
      <c r="H39" s="68" t="s">
        <v>74</v>
      </c>
      <c r="I39" s="68" t="s">
        <v>74</v>
      </c>
      <c r="J39" s="68" t="s">
        <v>74</v>
      </c>
      <c r="K39" s="68" t="s">
        <v>74</v>
      </c>
      <c r="L39" s="68" t="s">
        <v>74</v>
      </c>
      <c r="M39" s="68" t="s">
        <v>74</v>
      </c>
      <c r="N39" s="68" t="s">
        <v>74</v>
      </c>
      <c r="O39" s="68" t="s">
        <v>74</v>
      </c>
      <c r="P39" s="68" t="s">
        <v>74</v>
      </c>
      <c r="Q39" s="68" t="s">
        <v>74</v>
      </c>
      <c r="R39" s="68" t="s">
        <v>74</v>
      </c>
      <c r="S39" s="68" t="s">
        <v>74</v>
      </c>
      <c r="T39" s="68" t="s">
        <v>74</v>
      </c>
      <c r="U39" s="68" t="s">
        <v>74</v>
      </c>
      <c r="V39" s="68" t="s">
        <v>74</v>
      </c>
      <c r="W39" s="68" t="s">
        <v>74</v>
      </c>
      <c r="X39" s="68" t="s">
        <v>74</v>
      </c>
      <c r="Y39" s="68" t="s">
        <v>74</v>
      </c>
      <c r="Z39" s="68" t="s">
        <v>74</v>
      </c>
    </row>
    <row r="40">
      <c r="B40" s="67" t="s">
        <v>198</v>
      </c>
      <c r="C40" s="67" t="n">
        <v>70000</v>
      </c>
      <c r="D40" s="67" t="n">
        <v>70000</v>
      </c>
      <c r="E40" s="67" t="n">
        <v>80000</v>
      </c>
      <c r="F40" s="67" t="n">
        <v>80000</v>
      </c>
      <c r="G40" s="67" t="n">
        <v>90000</v>
      </c>
      <c r="H40" s="67" t="n">
        <v>90000</v>
      </c>
      <c r="I40" s="67" t="n">
        <v>90000</v>
      </c>
      <c r="J40" s="67" t="n">
        <v>80000</v>
      </c>
      <c r="K40" s="67" t="n">
        <v>80000</v>
      </c>
      <c r="L40" s="67" t="n">
        <v>80000</v>
      </c>
      <c r="M40" s="67" t="n">
        <v>80000</v>
      </c>
      <c r="N40" s="67" t="n">
        <v>80000</v>
      </c>
      <c r="O40" s="67" t="n">
        <v>80000</v>
      </c>
      <c r="P40" s="67" t="n">
        <v>90000</v>
      </c>
      <c r="Q40" s="67" t="n">
        <v>90000</v>
      </c>
      <c r="R40" s="67" t="n">
        <v>80000</v>
      </c>
      <c r="S40" s="67" t="n">
        <v>80000</v>
      </c>
      <c r="T40" s="67" t="n">
        <v>80000</v>
      </c>
      <c r="U40" s="67" t="n">
        <v>90000</v>
      </c>
      <c r="V40" s="67" t="n">
        <v>90000</v>
      </c>
      <c r="W40" s="67" t="n">
        <v>80000</v>
      </c>
      <c r="X40" s="67" t="n">
        <v>90000</v>
      </c>
      <c r="Y40" s="67" t="n">
        <v>80000</v>
      </c>
      <c r="Z40" s="67" t="n">
        <v>90000</v>
      </c>
    </row>
    <row r="41">
      <c r="B41" s="8" t="s">
        <v>32</v>
      </c>
    </row>
    <row r="44">
      <c r="B44" s="1" t="s">
        <v>203</v>
      </c>
    </row>
    <row r="45">
      <c r="B45" s="5" t="s">
        <v>204</v>
      </c>
    </row>
    <row r="46">
      <c r="B46" s="7" t="s">
        <v>3</v>
      </c>
      <c r="C46" s="7" t="s">
        <v>4</v>
      </c>
      <c r="D46" s="7" t="s">
        <v>5</v>
      </c>
      <c r="E46" s="7" t="s">
        <v>6</v>
      </c>
      <c r="F46" s="7" t="s">
        <v>7</v>
      </c>
      <c r="G46" s="7" t="s">
        <v>8</v>
      </c>
      <c r="H46" s="7" t="s">
        <v>9</v>
      </c>
      <c r="I46" s="7" t="s">
        <v>10</v>
      </c>
      <c r="J46" s="7" t="s">
        <v>11</v>
      </c>
      <c r="K46" s="7" t="s">
        <v>12</v>
      </c>
      <c r="L46" s="7" t="s">
        <v>13</v>
      </c>
      <c r="M46" s="7" t="s">
        <v>14</v>
      </c>
      <c r="N46" s="7" t="s">
        <v>15</v>
      </c>
      <c r="O46" s="7" t="s">
        <v>16</v>
      </c>
      <c r="P46" s="7" t="s">
        <v>17</v>
      </c>
      <c r="Q46" s="7" t="s">
        <v>18</v>
      </c>
      <c r="R46" s="7" t="s">
        <v>19</v>
      </c>
      <c r="S46" s="7" t="s">
        <v>20</v>
      </c>
      <c r="T46" s="7" t="s">
        <v>21</v>
      </c>
      <c r="U46" s="7" t="s">
        <v>22</v>
      </c>
      <c r="V46" s="7" t="s">
        <v>23</v>
      </c>
      <c r="W46" s="7" t="s">
        <v>24</v>
      </c>
      <c r="X46" s="7" t="s">
        <v>25</v>
      </c>
      <c r="Y46" s="7" t="s">
        <v>26</v>
      </c>
      <c r="Z46" s="7" t="s">
        <v>27</v>
      </c>
    </row>
    <row r="47">
      <c r="B47" s="69" t="s">
        <v>104</v>
      </c>
      <c r="C47" s="69" t="n">
        <v>0.2234704</v>
      </c>
      <c r="D47" s="69" t="n">
        <v>0.2402269</v>
      </c>
      <c r="E47" s="69" t="n">
        <v>0.2522202</v>
      </c>
      <c r="F47" s="69" t="n">
        <v>0.2424991</v>
      </c>
      <c r="G47" s="69" t="n">
        <v>0.2404034</v>
      </c>
      <c r="H47" s="69" t="n">
        <v>0.2340594</v>
      </c>
      <c r="I47" s="69" t="n">
        <v>0.233983</v>
      </c>
      <c r="J47" s="69" t="n">
        <v>0.2268882</v>
      </c>
      <c r="K47" s="69" t="n">
        <v>0.2181965</v>
      </c>
      <c r="L47" s="69" t="n">
        <v>0.1976234</v>
      </c>
      <c r="M47" s="69" t="n">
        <v>0.1923352</v>
      </c>
      <c r="N47" s="69" t="n">
        <v>0.1955656</v>
      </c>
      <c r="O47" s="69" t="n">
        <v>0.1986159</v>
      </c>
      <c r="P47" s="69" t="n">
        <v>0.2012199</v>
      </c>
      <c r="Q47" s="69" t="n">
        <v>0.1920474</v>
      </c>
      <c r="R47" s="69" t="n">
        <v>0.1895271</v>
      </c>
      <c r="S47" s="69" t="n">
        <v>0.179184</v>
      </c>
      <c r="T47" s="69" t="n">
        <v>0.1869799</v>
      </c>
      <c r="U47" s="69" t="n">
        <v>0.1954363</v>
      </c>
      <c r="V47" s="69" t="n">
        <v>0.2032197</v>
      </c>
      <c r="W47" s="69" t="n">
        <v>0.2028337</v>
      </c>
      <c r="X47" s="69" t="n">
        <v>0.1998085</v>
      </c>
      <c r="Y47" s="69" t="n">
        <v>0.1946896</v>
      </c>
      <c r="Z47" s="69" t="n">
        <v>0.2030543</v>
      </c>
    </row>
    <row r="48">
      <c r="B48" s="70" t="s">
        <v>193</v>
      </c>
      <c r="C48" s="70" t="n">
        <v>0.1412776</v>
      </c>
      <c r="D48" s="70" t="n">
        <v>0.1603994</v>
      </c>
      <c r="E48" s="70" t="n">
        <v>0.1754367</v>
      </c>
      <c r="F48" s="70" t="n">
        <v>0.1622739</v>
      </c>
      <c r="G48" s="70" t="n">
        <v>0.1446021</v>
      </c>
      <c r="H48" s="70" t="n">
        <v>0.1267152</v>
      </c>
      <c r="I48" s="70" t="n">
        <v>0.1265105</v>
      </c>
      <c r="J48" s="70" t="n">
        <v>0.1156416</v>
      </c>
      <c r="K48" s="70" t="n">
        <v>0.108301</v>
      </c>
      <c r="L48" s="70" t="n">
        <v>0.0918364</v>
      </c>
      <c r="M48" s="70" t="n">
        <v>0.0933699</v>
      </c>
      <c r="N48" s="70" t="n">
        <v>0.0987538</v>
      </c>
      <c r="O48" s="70" t="n">
        <v>0.0900887</v>
      </c>
      <c r="P48" s="70" t="n">
        <v>0.0891389</v>
      </c>
      <c r="Q48" s="70" t="n">
        <v>0.0788879</v>
      </c>
      <c r="R48" s="70" t="n">
        <v>0.0826983</v>
      </c>
      <c r="S48" s="70" t="n">
        <v>0.0781672</v>
      </c>
      <c r="T48" s="70" t="n">
        <v>0.0913766</v>
      </c>
      <c r="U48" s="70" t="n">
        <v>0.1096812</v>
      </c>
      <c r="V48" s="70" t="n">
        <v>0.1255328</v>
      </c>
      <c r="W48" s="70" t="n">
        <v>0.1177331</v>
      </c>
      <c r="X48" s="70" t="n">
        <v>0.116002</v>
      </c>
      <c r="Y48" s="70" t="n">
        <v>0.1040157</v>
      </c>
      <c r="Z48" s="70" t="n">
        <v>0.1186545</v>
      </c>
    </row>
    <row r="49">
      <c r="B49" s="70" t="s">
        <v>194</v>
      </c>
      <c r="C49" s="70" t="n">
        <v>0.3548054</v>
      </c>
      <c r="D49" s="70" t="n">
        <v>0.4353533</v>
      </c>
      <c r="E49" s="70" t="n">
        <v>0.4877724</v>
      </c>
      <c r="F49" s="70" t="n">
        <v>0.4447939</v>
      </c>
      <c r="G49" s="70" t="n">
        <v>0.3703504</v>
      </c>
      <c r="H49" s="70" t="n">
        <v>0.3203933</v>
      </c>
      <c r="I49" s="70" t="n">
        <v>0.3073246</v>
      </c>
      <c r="J49" s="70" t="n">
        <v>0.338965</v>
      </c>
      <c r="K49" s="70" t="n">
        <v>0.3212648</v>
      </c>
      <c r="L49" s="70" t="n">
        <v>0.2949254</v>
      </c>
      <c r="M49" s="70" t="n">
        <v>0.2791851</v>
      </c>
      <c r="N49" s="70" t="n">
        <v>0.28618</v>
      </c>
      <c r="O49" s="70" t="n">
        <v>0.2839906</v>
      </c>
      <c r="P49" s="70" t="n">
        <v>0.2828673</v>
      </c>
      <c r="Q49" s="70" t="n">
        <v>0.2532722</v>
      </c>
      <c r="R49" s="70" t="n">
        <v>0.2267207</v>
      </c>
      <c r="S49" s="70" t="n">
        <v>0.1876431</v>
      </c>
      <c r="T49" s="70" t="n">
        <v>0.1773174</v>
      </c>
      <c r="U49" s="70" t="n">
        <v>0.1928666</v>
      </c>
      <c r="V49" s="70" t="n">
        <v>0.2119866</v>
      </c>
      <c r="W49" s="70" t="n">
        <v>0.2555109</v>
      </c>
      <c r="X49" s="70" t="n">
        <v>0.2582151</v>
      </c>
      <c r="Y49" s="70" t="n">
        <v>0.2611918</v>
      </c>
      <c r="Z49" s="70" t="n">
        <v>0.2732577</v>
      </c>
    </row>
    <row r="50">
      <c r="B50" s="70" t="s">
        <v>195</v>
      </c>
      <c r="C50" s="70" t="n">
        <v>0.2342028</v>
      </c>
      <c r="D50" s="70" t="n">
        <v>0.237965</v>
      </c>
      <c r="E50" s="70" t="n">
        <v>0.2370742</v>
      </c>
      <c r="F50" s="70" t="n">
        <v>0.2253268</v>
      </c>
      <c r="G50" s="70" t="n">
        <v>0.2616958</v>
      </c>
      <c r="H50" s="70" t="n">
        <v>0.2656084</v>
      </c>
      <c r="I50" s="70" t="n">
        <v>0.2987915</v>
      </c>
      <c r="J50" s="70" t="n">
        <v>0.2719769</v>
      </c>
      <c r="K50" s="70" t="n">
        <v>0.2789924</v>
      </c>
      <c r="L50" s="70" t="n">
        <v>0.233207</v>
      </c>
      <c r="M50" s="70" t="n">
        <v>0.2272637</v>
      </c>
      <c r="N50" s="70" t="n">
        <v>0.2454932</v>
      </c>
      <c r="O50" s="70" t="n">
        <v>0.250741</v>
      </c>
      <c r="P50" s="70" t="n">
        <v>0.2482896</v>
      </c>
      <c r="Q50" s="70" t="n">
        <v>0.2289625</v>
      </c>
      <c r="R50" s="70" t="n">
        <v>0.2427481</v>
      </c>
      <c r="S50" s="70" t="n">
        <v>0.2387441</v>
      </c>
      <c r="T50" s="70" t="n">
        <v>0.2671005</v>
      </c>
      <c r="U50" s="70" t="n">
        <v>0.280674</v>
      </c>
      <c r="V50" s="70" t="n">
        <v>0.2835471</v>
      </c>
      <c r="W50" s="70" t="n">
        <v>0.2610752</v>
      </c>
      <c r="X50" s="70" t="n">
        <v>0.2468622</v>
      </c>
      <c r="Y50" s="70" t="n">
        <v>0.2263752</v>
      </c>
      <c r="Z50" s="70" t="n">
        <v>0.2227304</v>
      </c>
    </row>
    <row r="51">
      <c r="B51" s="70" t="s">
        <v>196</v>
      </c>
      <c r="C51" s="70" t="n">
        <v>0.1031468</v>
      </c>
      <c r="D51" s="70" t="n">
        <v>0.1063557</v>
      </c>
      <c r="E51" s="70" t="n">
        <v>0.1143108</v>
      </c>
      <c r="F51" s="70" t="n">
        <v>0.1269451</v>
      </c>
      <c r="G51" s="70" t="n">
        <v>0.1089578</v>
      </c>
      <c r="H51" s="70" t="n">
        <v>0.0915709</v>
      </c>
      <c r="I51" s="70" t="n">
        <v>0.0605121</v>
      </c>
      <c r="J51" s="70" t="n">
        <v>0.0628534</v>
      </c>
      <c r="K51" s="70" t="n">
        <v>0.0588084</v>
      </c>
      <c r="L51" s="70" t="n">
        <v>0.0645272</v>
      </c>
      <c r="M51" s="70" t="n">
        <v>0.0667716</v>
      </c>
      <c r="N51" s="70" t="n">
        <v>0.0717703</v>
      </c>
      <c r="O51" s="70" t="n">
        <v>0.077625</v>
      </c>
      <c r="P51" s="70" t="n">
        <v>0.074005</v>
      </c>
      <c r="Q51" s="70" t="n">
        <v>0.0738337</v>
      </c>
      <c r="R51" s="70" t="n">
        <v>0.0692806</v>
      </c>
      <c r="S51" s="70" t="n">
        <v>0.0628763</v>
      </c>
      <c r="T51" s="70" t="n">
        <v>0.0668232</v>
      </c>
      <c r="U51" s="70" t="n">
        <v>0.0593604</v>
      </c>
      <c r="V51" s="70" t="n">
        <v>0.0676255</v>
      </c>
      <c r="W51" s="70" t="n">
        <v>0.065742</v>
      </c>
      <c r="X51" s="70" t="n">
        <v>0.0707565</v>
      </c>
      <c r="Y51" s="70" t="n">
        <v>0.0905971</v>
      </c>
      <c r="Z51" s="70" t="n">
        <v>0.1083151</v>
      </c>
    </row>
    <row r="52">
      <c r="B52" s="70" t="s">
        <v>197</v>
      </c>
      <c r="C52" s="70" t="s">
        <v>74</v>
      </c>
      <c r="D52" s="70" t="s">
        <v>74</v>
      </c>
      <c r="E52" s="70" t="s">
        <v>74</v>
      </c>
      <c r="F52" s="70" t="s">
        <v>74</v>
      </c>
      <c r="G52" s="70" t="s">
        <v>74</v>
      </c>
      <c r="H52" s="70" t="s">
        <v>74</v>
      </c>
      <c r="I52" s="70" t="s">
        <v>74</v>
      </c>
      <c r="J52" s="70" t="s">
        <v>74</v>
      </c>
      <c r="K52" s="70" t="s">
        <v>74</v>
      </c>
      <c r="L52" s="70" t="s">
        <v>74</v>
      </c>
      <c r="M52" s="70" t="s">
        <v>74</v>
      </c>
      <c r="N52" s="70" t="s">
        <v>74</v>
      </c>
      <c r="O52" s="70" t="s">
        <v>74</v>
      </c>
      <c r="P52" s="70" t="s">
        <v>74</v>
      </c>
      <c r="Q52" s="70" t="s">
        <v>74</v>
      </c>
      <c r="R52" s="70" t="s">
        <v>74</v>
      </c>
      <c r="S52" s="70" t="s">
        <v>74</v>
      </c>
      <c r="T52" s="70" t="s">
        <v>74</v>
      </c>
      <c r="U52" s="70" t="s">
        <v>74</v>
      </c>
      <c r="V52" s="70" t="s">
        <v>74</v>
      </c>
      <c r="W52" s="70" t="s">
        <v>74</v>
      </c>
      <c r="X52" s="70" t="s">
        <v>74</v>
      </c>
      <c r="Y52" s="70" t="s">
        <v>74</v>
      </c>
      <c r="Z52" s="70" t="s">
        <v>74</v>
      </c>
    </row>
    <row r="53">
      <c r="B53" s="69" t="s">
        <v>198</v>
      </c>
      <c r="C53" s="69" t="n">
        <v>0.3041543</v>
      </c>
      <c r="D53" s="69" t="n">
        <v>0.2943767</v>
      </c>
      <c r="E53" s="69" t="n">
        <v>0.2879849</v>
      </c>
      <c r="F53" s="69" t="n">
        <v>0.2772326</v>
      </c>
      <c r="G53" s="69" t="n">
        <v>0.3075295</v>
      </c>
      <c r="H53" s="69" t="n">
        <v>0.3271186</v>
      </c>
      <c r="I53" s="69" t="n">
        <v>0.3296706</v>
      </c>
      <c r="J53" s="69" t="n">
        <v>0.3189748</v>
      </c>
      <c r="K53" s="69" t="n">
        <v>0.3052048</v>
      </c>
      <c r="L53" s="69" t="n">
        <v>0.288937</v>
      </c>
      <c r="M53" s="69" t="n">
        <v>0.2772387</v>
      </c>
      <c r="N53" s="69" t="n">
        <v>0.2705818</v>
      </c>
      <c r="O53" s="69" t="n">
        <v>0.27673</v>
      </c>
      <c r="P53" s="69" t="n">
        <v>0.2883203</v>
      </c>
      <c r="Q53" s="69" t="n">
        <v>0.295037</v>
      </c>
      <c r="R53" s="69" t="n">
        <v>0.290187</v>
      </c>
      <c r="S53" s="69" t="n">
        <v>0.2942619</v>
      </c>
      <c r="T53" s="69" t="n">
        <v>0.2901883</v>
      </c>
      <c r="U53" s="69" t="n">
        <v>0.289073</v>
      </c>
      <c r="V53" s="69" t="n">
        <v>0.2777543</v>
      </c>
      <c r="W53" s="69" t="n">
        <v>0.2775194</v>
      </c>
      <c r="X53" s="69" t="n">
        <v>0.2722593</v>
      </c>
      <c r="Y53" s="69" t="n">
        <v>0.2726271</v>
      </c>
      <c r="Z53" s="69" t="n">
        <v>0.2808349</v>
      </c>
    </row>
    <row r="54">
      <c r="B54" s="8" t="s">
        <v>32</v>
      </c>
    </row>
    <row r="57">
      <c r="B57" s="1" t="s">
        <v>205</v>
      </c>
    </row>
    <row r="58">
      <c r="B58" s="5" t="s">
        <v>206</v>
      </c>
    </row>
    <row r="59">
      <c r="B59" s="7" t="s">
        <v>3</v>
      </c>
      <c r="C59" s="7" t="s">
        <v>4</v>
      </c>
      <c r="D59" s="7" t="s">
        <v>5</v>
      </c>
      <c r="E59" s="7" t="s">
        <v>6</v>
      </c>
      <c r="F59" s="7" t="s">
        <v>7</v>
      </c>
      <c r="G59" s="7" t="s">
        <v>8</v>
      </c>
      <c r="H59" s="7" t="s">
        <v>9</v>
      </c>
      <c r="I59" s="7" t="s">
        <v>10</v>
      </c>
      <c r="J59" s="7" t="s">
        <v>11</v>
      </c>
      <c r="K59" s="7" t="s">
        <v>12</v>
      </c>
      <c r="L59" s="7" t="s">
        <v>13</v>
      </c>
      <c r="M59" s="7" t="s">
        <v>14</v>
      </c>
      <c r="N59" s="7" t="s">
        <v>15</v>
      </c>
      <c r="O59" s="7" t="s">
        <v>16</v>
      </c>
      <c r="P59" s="7" t="s">
        <v>17</v>
      </c>
      <c r="Q59" s="7" t="s">
        <v>18</v>
      </c>
      <c r="R59" s="7" t="s">
        <v>19</v>
      </c>
      <c r="S59" s="7" t="s">
        <v>20</v>
      </c>
      <c r="T59" s="7" t="s">
        <v>21</v>
      </c>
      <c r="U59" s="7" t="s">
        <v>22</v>
      </c>
      <c r="V59" s="7" t="s">
        <v>23</v>
      </c>
      <c r="W59" s="7" t="s">
        <v>24</v>
      </c>
      <c r="X59" s="7" t="s">
        <v>25</v>
      </c>
      <c r="Y59" s="7" t="s">
        <v>26</v>
      </c>
      <c r="Z59" s="7" t="s">
        <v>27</v>
      </c>
    </row>
    <row r="60">
      <c r="B60" s="69" t="s">
        <v>104</v>
      </c>
      <c r="C60" s="69" t="n">
        <v>1</v>
      </c>
      <c r="D60" s="69" t="n">
        <v>1</v>
      </c>
      <c r="E60" s="69" t="n">
        <v>1</v>
      </c>
      <c r="F60" s="69" t="n">
        <v>1</v>
      </c>
      <c r="G60" s="69" t="n">
        <v>1</v>
      </c>
      <c r="H60" s="69" t="n">
        <v>1</v>
      </c>
      <c r="I60" s="69" t="n">
        <v>1</v>
      </c>
      <c r="J60" s="69" t="n">
        <v>1</v>
      </c>
      <c r="K60" s="69" t="n">
        <v>1</v>
      </c>
      <c r="L60" s="69" t="n">
        <v>1</v>
      </c>
      <c r="M60" s="69" t="n">
        <v>1</v>
      </c>
      <c r="N60" s="69" t="n">
        <v>1</v>
      </c>
      <c r="O60" s="69" t="n">
        <v>1</v>
      </c>
      <c r="P60" s="69" t="n">
        <v>1</v>
      </c>
      <c r="Q60" s="69" t="n">
        <v>1</v>
      </c>
      <c r="R60" s="69" t="n">
        <v>1</v>
      </c>
      <c r="S60" s="69" t="n">
        <v>1</v>
      </c>
      <c r="T60" s="69" t="n">
        <v>1</v>
      </c>
      <c r="U60" s="69" t="n">
        <v>1</v>
      </c>
      <c r="V60" s="69" t="n">
        <v>1</v>
      </c>
      <c r="W60" s="69" t="n">
        <v>1</v>
      </c>
      <c r="X60" s="69" t="n">
        <v>1</v>
      </c>
      <c r="Y60" s="69" t="n">
        <v>1</v>
      </c>
      <c r="Z60" s="69" t="n">
        <v>1</v>
      </c>
    </row>
    <row r="61">
      <c r="B61" s="70" t="s">
        <v>193</v>
      </c>
      <c r="C61" s="70" t="n">
        <v>0.2186771</v>
      </c>
      <c r="D61" s="70" t="n">
        <v>0.2260324</v>
      </c>
      <c r="E61" s="70" t="n">
        <v>0.2341326</v>
      </c>
      <c r="F61" s="70" t="n">
        <v>0.2142939</v>
      </c>
      <c r="G61" s="70" t="n">
        <v>0.1820427</v>
      </c>
      <c r="H61" s="70" t="n">
        <v>0.1592819</v>
      </c>
      <c r="I61" s="70" t="n">
        <v>0.1621546</v>
      </c>
      <c r="J61" s="70" t="n">
        <v>0.1571789</v>
      </c>
      <c r="K61" s="70" t="n">
        <v>0.1520598</v>
      </c>
      <c r="L61" s="70" t="n">
        <v>0.1445702</v>
      </c>
      <c r="M61" s="70" t="n">
        <v>0.1497318</v>
      </c>
      <c r="N61" s="70" t="n">
        <v>0.1574518</v>
      </c>
      <c r="O61" s="70" t="n">
        <v>0.1376804</v>
      </c>
      <c r="P61" s="70" t="n">
        <v>0.1333378</v>
      </c>
      <c r="Q61" s="70" t="n">
        <v>0.1239071</v>
      </c>
      <c r="R61" s="70" t="n">
        <v>0.1282758</v>
      </c>
      <c r="S61" s="70" t="n">
        <v>0.1302468</v>
      </c>
      <c r="T61" s="70" t="n">
        <v>0.1426928</v>
      </c>
      <c r="U61" s="70" t="n">
        <v>0.1618592</v>
      </c>
      <c r="V61" s="70" t="n">
        <v>0.1760868</v>
      </c>
      <c r="W61" s="70" t="n">
        <v>0.1611949</v>
      </c>
      <c r="X61" s="70" t="n">
        <v>0.1602593</v>
      </c>
      <c r="Y61" s="70" t="n">
        <v>0.1436383</v>
      </c>
      <c r="Z61" s="70" t="n">
        <v>0.1552852</v>
      </c>
    </row>
    <row r="62">
      <c r="B62" s="70" t="s">
        <v>194</v>
      </c>
      <c r="C62" s="70" t="n">
        <v>0.2137225</v>
      </c>
      <c r="D62" s="70" t="n">
        <v>0.2518736</v>
      </c>
      <c r="E62" s="70" t="n">
        <v>0.265318</v>
      </c>
      <c r="F62" s="70" t="n">
        <v>0.2653371</v>
      </c>
      <c r="G62" s="70" t="n">
        <v>0.2241601</v>
      </c>
      <c r="H62" s="70" t="n">
        <v>0.2060177</v>
      </c>
      <c r="I62" s="70" t="n">
        <v>0.1934993</v>
      </c>
      <c r="J62" s="70" t="n">
        <v>0.2194894</v>
      </c>
      <c r="K62" s="70" t="n">
        <v>0.2114805</v>
      </c>
      <c r="L62" s="70" t="n">
        <v>0.2070898</v>
      </c>
      <c r="M62" s="70" t="n">
        <v>0.196978</v>
      </c>
      <c r="N62" s="70" t="n">
        <v>0.1939853</v>
      </c>
      <c r="O62" s="70" t="n">
        <v>0.1940423</v>
      </c>
      <c r="P62" s="70" t="n">
        <v>0.1941433</v>
      </c>
      <c r="Q62" s="70" t="n">
        <v>0.1741048</v>
      </c>
      <c r="R62" s="70" t="n">
        <v>0.1552869</v>
      </c>
      <c r="S62" s="70" t="n">
        <v>0.1399382</v>
      </c>
      <c r="T62" s="70" t="n">
        <v>0.1314067</v>
      </c>
      <c r="U62" s="70" t="n">
        <v>0.1377334</v>
      </c>
      <c r="V62" s="70" t="n">
        <v>0.1351161</v>
      </c>
      <c r="W62" s="70" t="n">
        <v>0.1527786</v>
      </c>
      <c r="X62" s="70" t="n">
        <v>0.1509433</v>
      </c>
      <c r="Y62" s="70" t="n">
        <v>0.1520285</v>
      </c>
      <c r="Z62" s="70" t="n">
        <v>0.1527647</v>
      </c>
    </row>
    <row r="63">
      <c r="B63" s="70" t="s">
        <v>195</v>
      </c>
      <c r="C63" s="70" t="n">
        <v>0.1716395</v>
      </c>
      <c r="D63" s="70" t="n">
        <v>0.160229</v>
      </c>
      <c r="E63" s="70" t="n">
        <v>0.1570703</v>
      </c>
      <c r="F63" s="70" t="n">
        <v>0.1625321</v>
      </c>
      <c r="G63" s="70" t="n">
        <v>0.2055555</v>
      </c>
      <c r="H63" s="70" t="n">
        <v>0.2099297</v>
      </c>
      <c r="I63" s="70" t="n">
        <v>0.2323428</v>
      </c>
      <c r="J63" s="70" t="n">
        <v>0.2080371</v>
      </c>
      <c r="K63" s="70" t="n">
        <v>0.2261953</v>
      </c>
      <c r="L63" s="70" t="n">
        <v>0.2063808</v>
      </c>
      <c r="M63" s="70" t="n">
        <v>0.2106309</v>
      </c>
      <c r="N63" s="70" t="n">
        <v>0.2192917</v>
      </c>
      <c r="O63" s="70" t="n">
        <v>0.2246168</v>
      </c>
      <c r="P63" s="70" t="n">
        <v>0.2201861</v>
      </c>
      <c r="Q63" s="70" t="n">
        <v>0.2177109</v>
      </c>
      <c r="R63" s="70" t="n">
        <v>0.242785</v>
      </c>
      <c r="S63" s="70" t="n">
        <v>0.2433844</v>
      </c>
      <c r="T63" s="70" t="n">
        <v>0.2607948</v>
      </c>
      <c r="U63" s="70" t="n">
        <v>0.2649615</v>
      </c>
      <c r="V63" s="70" t="n">
        <v>0.2734092</v>
      </c>
      <c r="W63" s="70" t="n">
        <v>0.2692334</v>
      </c>
      <c r="X63" s="70" t="n">
        <v>0.2575763</v>
      </c>
      <c r="Y63" s="70" t="n">
        <v>0.2579627</v>
      </c>
      <c r="Z63" s="70" t="n">
        <v>0.2475777</v>
      </c>
    </row>
    <row r="64">
      <c r="B64" s="70" t="s">
        <v>196</v>
      </c>
      <c r="C64" s="70" t="n">
        <v>0.042896</v>
      </c>
      <c r="D64" s="70" t="n">
        <v>0.0409795</v>
      </c>
      <c r="E64" s="70" t="n">
        <v>0.0403671</v>
      </c>
      <c r="F64" s="70" t="n">
        <v>0.0485066</v>
      </c>
      <c r="G64" s="70" t="n">
        <v>0.0433286</v>
      </c>
      <c r="H64" s="70" t="n">
        <v>0.0377276</v>
      </c>
      <c r="I64" s="70" t="n">
        <v>0.0251274</v>
      </c>
      <c r="J64" s="70" t="n">
        <v>0.0264889</v>
      </c>
      <c r="K64" s="70" t="n">
        <v>0.0253589</v>
      </c>
      <c r="L64" s="70" t="n">
        <v>0.0316979</v>
      </c>
      <c r="M64" s="70" t="n">
        <v>0.0327724</v>
      </c>
      <c r="N64" s="70" t="n">
        <v>0.035959</v>
      </c>
      <c r="O64" s="70" t="n">
        <v>0.036567</v>
      </c>
      <c r="P64" s="70" t="n">
        <v>0.0348268</v>
      </c>
      <c r="Q64" s="70" t="n">
        <v>0.0366284</v>
      </c>
      <c r="R64" s="70" t="n">
        <v>0.0370255</v>
      </c>
      <c r="S64" s="70" t="n">
        <v>0.0375365</v>
      </c>
      <c r="T64" s="70" t="n">
        <v>0.0380264</v>
      </c>
      <c r="U64" s="70" t="n">
        <v>0.0334192</v>
      </c>
      <c r="V64" s="70" t="n">
        <v>0.0353822</v>
      </c>
      <c r="W64" s="70" t="n">
        <v>0.0362865</v>
      </c>
      <c r="X64" s="70" t="n">
        <v>0.0389085</v>
      </c>
      <c r="Y64" s="70" t="n">
        <v>0.054839</v>
      </c>
      <c r="Z64" s="70" t="n">
        <v>0.0654329</v>
      </c>
    </row>
    <row r="65">
      <c r="B65" s="70" t="s">
        <v>197</v>
      </c>
      <c r="C65" s="70" t="n">
        <v>0.0144163</v>
      </c>
      <c r="D65" s="70" t="n">
        <v>0.0097965</v>
      </c>
      <c r="E65" s="70" t="n">
        <v>0.0082937</v>
      </c>
      <c r="F65" s="70" t="n">
        <v>0.0106791</v>
      </c>
      <c r="G65" s="70" t="n">
        <v>0.0097128</v>
      </c>
      <c r="H65" s="70" t="n">
        <v>0.0161318</v>
      </c>
      <c r="I65" s="70" t="n">
        <v>0.0149628</v>
      </c>
      <c r="J65" s="70" t="n">
        <v>0.0210291</v>
      </c>
      <c r="K65" s="70" t="n">
        <v>0.0167908</v>
      </c>
      <c r="L65" s="70" t="n">
        <v>0.0180081</v>
      </c>
      <c r="M65" s="70" t="n">
        <v>0.0148765</v>
      </c>
      <c r="N65" s="70" t="n">
        <v>0.0153177</v>
      </c>
      <c r="O65" s="70" t="n">
        <v>0.019882</v>
      </c>
      <c r="P65" s="70" t="n">
        <v>0.0205348</v>
      </c>
      <c r="Q65" s="70" t="n">
        <v>0.0223574</v>
      </c>
      <c r="R65" s="70" t="n">
        <v>0.0190303</v>
      </c>
      <c r="S65" s="70" t="n">
        <v>0.0216694</v>
      </c>
      <c r="T65" s="70" t="n">
        <v>0.0185991</v>
      </c>
      <c r="U65" s="70" t="n">
        <v>0.0141253</v>
      </c>
      <c r="V65" s="70" t="n">
        <v>0.0086533</v>
      </c>
      <c r="W65" s="70" t="n">
        <v>0.0131192</v>
      </c>
      <c r="X65" s="70" t="n">
        <v>0.0139335</v>
      </c>
      <c r="Y65" s="70" t="n">
        <v>0.0221417</v>
      </c>
      <c r="Z65" s="70" t="n">
        <v>0.0187056</v>
      </c>
    </row>
    <row r="66">
      <c r="B66" s="69" t="s">
        <v>198</v>
      </c>
      <c r="C66" s="69" t="n">
        <v>0.3386485</v>
      </c>
      <c r="D66" s="69" t="n">
        <v>0.3110891</v>
      </c>
      <c r="E66" s="69" t="n">
        <v>0.2948183</v>
      </c>
      <c r="F66" s="69" t="n">
        <v>0.2986511</v>
      </c>
      <c r="G66" s="69" t="n">
        <v>0.3352004</v>
      </c>
      <c r="H66" s="69" t="n">
        <v>0.3709114</v>
      </c>
      <c r="I66" s="69" t="n">
        <v>0.371913</v>
      </c>
      <c r="J66" s="69" t="n">
        <v>0.3677766</v>
      </c>
      <c r="K66" s="69" t="n">
        <v>0.3681146</v>
      </c>
      <c r="L66" s="69" t="n">
        <v>0.3922531</v>
      </c>
      <c r="M66" s="69" t="n">
        <v>0.3950104</v>
      </c>
      <c r="N66" s="69" t="n">
        <v>0.3779945</v>
      </c>
      <c r="O66" s="69" t="n">
        <v>0.3872115</v>
      </c>
      <c r="P66" s="69" t="n">
        <v>0.3969712</v>
      </c>
      <c r="Q66" s="69" t="n">
        <v>0.4252915</v>
      </c>
      <c r="R66" s="69" t="n">
        <v>0.4175965</v>
      </c>
      <c r="S66" s="69" t="n">
        <v>0.4272247</v>
      </c>
      <c r="T66" s="69" t="n">
        <v>0.4084801</v>
      </c>
      <c r="U66" s="69" t="n">
        <v>0.3879015</v>
      </c>
      <c r="V66" s="69" t="n">
        <v>0.3713523</v>
      </c>
      <c r="W66" s="69" t="n">
        <v>0.3673874</v>
      </c>
      <c r="X66" s="69" t="n">
        <v>0.378379</v>
      </c>
      <c r="Y66" s="69" t="n">
        <v>0.3693896</v>
      </c>
      <c r="Z66" s="69" t="n">
        <v>0.360234</v>
      </c>
    </row>
    <row r="67">
      <c r="B67" s="8" t="s">
        <v>32</v>
      </c>
    </row>
    <row r="70">
      <c r="B70" s="1" t="s">
        <v>207</v>
      </c>
    </row>
    <row r="71">
      <c r="B71" s="5" t="s">
        <v>208</v>
      </c>
    </row>
    <row r="72">
      <c r="B72" s="7" t="s">
        <v>3</v>
      </c>
      <c r="C72" s="7" t="s">
        <v>4</v>
      </c>
      <c r="D72" s="7" t="s">
        <v>5</v>
      </c>
      <c r="E72" s="7" t="s">
        <v>6</v>
      </c>
      <c r="F72" s="7" t="s">
        <v>7</v>
      </c>
      <c r="G72" s="7" t="s">
        <v>8</v>
      </c>
      <c r="H72" s="7" t="s">
        <v>9</v>
      </c>
      <c r="I72" s="7" t="s">
        <v>10</v>
      </c>
      <c r="J72" s="7" t="s">
        <v>11</v>
      </c>
      <c r="K72" s="7" t="s">
        <v>12</v>
      </c>
      <c r="L72" s="7" t="s">
        <v>13</v>
      </c>
      <c r="M72" s="7" t="s">
        <v>14</v>
      </c>
      <c r="N72" s="7" t="s">
        <v>15</v>
      </c>
      <c r="O72" s="7" t="s">
        <v>16</v>
      </c>
      <c r="P72" s="7" t="s">
        <v>17</v>
      </c>
      <c r="Q72" s="7" t="s">
        <v>18</v>
      </c>
      <c r="R72" s="7" t="s">
        <v>19</v>
      </c>
      <c r="S72" s="7" t="s">
        <v>20</v>
      </c>
      <c r="T72" s="7" t="s">
        <v>21</v>
      </c>
      <c r="U72" s="7" t="s">
        <v>22</v>
      </c>
      <c r="V72" s="7" t="s">
        <v>23</v>
      </c>
      <c r="W72" s="7" t="s">
        <v>24</v>
      </c>
      <c r="X72" s="7" t="s">
        <v>25</v>
      </c>
      <c r="Y72" s="7" t="s">
        <v>26</v>
      </c>
      <c r="Z72" s="7" t="s">
        <v>27</v>
      </c>
    </row>
    <row r="73">
      <c r="B73" s="67" t="s">
        <v>104</v>
      </c>
      <c r="C73" s="67" t="n">
        <v>160000</v>
      </c>
      <c r="D73" s="67" t="n">
        <v>180000</v>
      </c>
      <c r="E73" s="67" t="n">
        <v>200000</v>
      </c>
      <c r="F73" s="67" t="n">
        <v>200000</v>
      </c>
      <c r="G73" s="67" t="n">
        <v>200000</v>
      </c>
      <c r="H73" s="67" t="n">
        <v>200000</v>
      </c>
      <c r="I73" s="67" t="n">
        <v>200000</v>
      </c>
      <c r="J73" s="67" t="n">
        <v>190000</v>
      </c>
      <c r="K73" s="67" t="n">
        <v>190000</v>
      </c>
      <c r="L73" s="67" t="n">
        <v>170000</v>
      </c>
      <c r="M73" s="67" t="n">
        <v>170000</v>
      </c>
      <c r="N73" s="67" t="n">
        <v>180000</v>
      </c>
      <c r="O73" s="67" t="n">
        <v>180000</v>
      </c>
      <c r="P73" s="67" t="n">
        <v>180000</v>
      </c>
      <c r="Q73" s="67" t="n">
        <v>180000</v>
      </c>
      <c r="R73" s="67" t="n">
        <v>170000</v>
      </c>
      <c r="S73" s="67" t="n">
        <v>160000</v>
      </c>
      <c r="T73" s="67" t="n">
        <v>170000</v>
      </c>
      <c r="U73" s="67" t="n">
        <v>180000</v>
      </c>
      <c r="V73" s="67" t="n">
        <v>190000</v>
      </c>
      <c r="W73" s="67" t="n">
        <v>190000</v>
      </c>
      <c r="X73" s="67" t="n">
        <v>190000</v>
      </c>
      <c r="Y73" s="67" t="n">
        <v>190000</v>
      </c>
      <c r="Z73" s="67" t="n">
        <v>200000</v>
      </c>
    </row>
    <row r="74">
      <c r="B74" s="68" t="s">
        <v>193</v>
      </c>
      <c r="C74" s="68" t="n">
        <v>40000</v>
      </c>
      <c r="D74" s="68" t="n">
        <v>40000</v>
      </c>
      <c r="E74" s="68" t="n">
        <v>50000</v>
      </c>
      <c r="F74" s="68" t="n">
        <v>40000</v>
      </c>
      <c r="G74" s="68" t="n">
        <v>40000</v>
      </c>
      <c r="H74" s="68" t="n">
        <v>30000</v>
      </c>
      <c r="I74" s="68" t="n">
        <v>30000</v>
      </c>
      <c r="J74" s="68" t="n">
        <v>30000</v>
      </c>
      <c r="K74" s="68" t="n">
        <v>30000</v>
      </c>
      <c r="L74" s="68" t="n">
        <v>20000</v>
      </c>
      <c r="M74" s="68" t="n">
        <v>30000</v>
      </c>
      <c r="N74" s="68" t="n">
        <v>30000</v>
      </c>
      <c r="O74" s="68" t="n">
        <v>20000</v>
      </c>
      <c r="P74" s="68" t="n">
        <v>20000</v>
      </c>
      <c r="Q74" s="68" t="n">
        <v>20000</v>
      </c>
      <c r="R74" s="68" t="n">
        <v>20000</v>
      </c>
      <c r="S74" s="68" t="s">
        <v>74</v>
      </c>
      <c r="T74" s="68" t="s">
        <v>74</v>
      </c>
      <c r="U74" s="68" t="n">
        <v>30000</v>
      </c>
      <c r="V74" s="68" t="n">
        <v>30000</v>
      </c>
      <c r="W74" s="68" t="n">
        <v>30000</v>
      </c>
      <c r="X74" s="68" t="n">
        <v>30000</v>
      </c>
      <c r="Y74" s="68" t="s">
        <v>74</v>
      </c>
      <c r="Z74" s="68" t="n">
        <v>30000</v>
      </c>
    </row>
    <row r="75">
      <c r="B75" s="68" t="s">
        <v>194</v>
      </c>
      <c r="C75" s="68" t="n">
        <v>40000</v>
      </c>
      <c r="D75" s="68" t="n">
        <v>50000</v>
      </c>
      <c r="E75" s="68" t="n">
        <v>50000</v>
      </c>
      <c r="F75" s="68" t="n">
        <v>50000</v>
      </c>
      <c r="G75" s="68" t="n">
        <v>40000</v>
      </c>
      <c r="H75" s="68" t="n">
        <v>40000</v>
      </c>
      <c r="I75" s="68" t="n">
        <v>40000</v>
      </c>
      <c r="J75" s="68" t="n">
        <v>40000</v>
      </c>
      <c r="K75" s="68" t="n">
        <v>40000</v>
      </c>
      <c r="L75" s="68" t="n">
        <v>40000</v>
      </c>
      <c r="M75" s="68" t="n">
        <v>30000</v>
      </c>
      <c r="N75" s="68" t="n">
        <v>30000</v>
      </c>
      <c r="O75" s="68" t="n">
        <v>40000</v>
      </c>
      <c r="P75" s="68" t="n">
        <v>40000</v>
      </c>
      <c r="Q75" s="68" t="n">
        <v>30000</v>
      </c>
      <c r="R75" s="68" t="n">
        <v>30000</v>
      </c>
      <c r="S75" s="68" t="n">
        <v>20000</v>
      </c>
      <c r="T75" s="68" t="n">
        <v>20000</v>
      </c>
      <c r="U75" s="68" t="n">
        <v>20000</v>
      </c>
      <c r="V75" s="68" t="n">
        <v>30000</v>
      </c>
      <c r="W75" s="68" t="n">
        <v>30000</v>
      </c>
      <c r="X75" s="68" t="n">
        <v>30000</v>
      </c>
      <c r="Y75" s="68" t="n">
        <v>30000</v>
      </c>
      <c r="Z75" s="68" t="n">
        <v>30000</v>
      </c>
    </row>
    <row r="76">
      <c r="B76" s="68" t="s">
        <v>195</v>
      </c>
      <c r="C76" s="68" t="n">
        <v>30000</v>
      </c>
      <c r="D76" s="68" t="n">
        <v>30000</v>
      </c>
      <c r="E76" s="68" t="n">
        <v>30000</v>
      </c>
      <c r="F76" s="68" t="n">
        <v>30000</v>
      </c>
      <c r="G76" s="68" t="n">
        <v>40000</v>
      </c>
      <c r="H76" s="68" t="n">
        <v>40000</v>
      </c>
      <c r="I76" s="68" t="n">
        <v>50000</v>
      </c>
      <c r="J76" s="68" t="n">
        <v>40000</v>
      </c>
      <c r="K76" s="68" t="n">
        <v>40000</v>
      </c>
      <c r="L76" s="68" t="n">
        <v>40000</v>
      </c>
      <c r="M76" s="68" t="n">
        <v>40000</v>
      </c>
      <c r="N76" s="68" t="n">
        <v>40000</v>
      </c>
      <c r="O76" s="68" t="n">
        <v>40000</v>
      </c>
      <c r="P76" s="68" t="n">
        <v>40000</v>
      </c>
      <c r="Q76" s="68" t="n">
        <v>40000</v>
      </c>
      <c r="R76" s="68" t="n">
        <v>40000</v>
      </c>
      <c r="S76" s="68" t="n">
        <v>40000</v>
      </c>
      <c r="T76" s="68" t="n">
        <v>40000</v>
      </c>
      <c r="U76" s="68" t="n">
        <v>50000</v>
      </c>
      <c r="V76" s="68" t="n">
        <v>50000</v>
      </c>
      <c r="W76" s="68" t="n">
        <v>50000</v>
      </c>
      <c r="X76" s="68" t="n">
        <v>50000</v>
      </c>
      <c r="Y76" s="68" t="n">
        <v>50000</v>
      </c>
      <c r="Z76" s="68" t="n">
        <v>50000</v>
      </c>
    </row>
    <row r="77">
      <c r="B77" s="68" t="s">
        <v>196</v>
      </c>
      <c r="C77" s="68" t="s">
        <v>74</v>
      </c>
      <c r="D77" s="68" t="s">
        <v>74</v>
      </c>
      <c r="E77" s="68" t="s">
        <v>74</v>
      </c>
      <c r="F77" s="68" t="s">
        <v>74</v>
      </c>
      <c r="G77" s="68" t="s">
        <v>74</v>
      </c>
      <c r="H77" s="68" t="s">
        <v>74</v>
      </c>
      <c r="I77" s="68" t="s">
        <v>74</v>
      </c>
      <c r="J77" s="68" t="s">
        <v>74</v>
      </c>
      <c r="K77" s="68" t="s">
        <v>74</v>
      </c>
      <c r="L77" s="68" t="s">
        <v>74</v>
      </c>
      <c r="M77" s="68" t="s">
        <v>74</v>
      </c>
      <c r="N77" s="68" t="s">
        <v>74</v>
      </c>
      <c r="O77" s="68" t="s">
        <v>74</v>
      </c>
      <c r="P77" s="68" t="s">
        <v>74</v>
      </c>
      <c r="Q77" s="68" t="s">
        <v>74</v>
      </c>
      <c r="R77" s="68" t="s">
        <v>74</v>
      </c>
      <c r="S77" s="68" t="s">
        <v>74</v>
      </c>
      <c r="T77" s="68" t="s">
        <v>74</v>
      </c>
      <c r="U77" s="68" t="s">
        <v>74</v>
      </c>
      <c r="V77" s="68" t="s">
        <v>74</v>
      </c>
      <c r="W77" s="68" t="s">
        <v>74</v>
      </c>
      <c r="X77" s="68" t="s">
        <v>74</v>
      </c>
      <c r="Y77" s="68" t="s">
        <v>74</v>
      </c>
      <c r="Z77" s="68" t="s">
        <v>74</v>
      </c>
    </row>
    <row r="78">
      <c r="B78" s="68" t="s">
        <v>197</v>
      </c>
      <c r="C78" s="68" t="s">
        <v>74</v>
      </c>
      <c r="D78" s="68" t="s">
        <v>74</v>
      </c>
      <c r="E78" s="68" t="s">
        <v>74</v>
      </c>
      <c r="F78" s="68" t="s">
        <v>74</v>
      </c>
      <c r="G78" s="68" t="s">
        <v>74</v>
      </c>
      <c r="H78" s="68" t="s">
        <v>74</v>
      </c>
      <c r="I78" s="68" t="s">
        <v>74</v>
      </c>
      <c r="J78" s="68" t="s">
        <v>74</v>
      </c>
      <c r="K78" s="68" t="s">
        <v>74</v>
      </c>
      <c r="L78" s="68" t="s">
        <v>74</v>
      </c>
      <c r="M78" s="68" t="s">
        <v>74</v>
      </c>
      <c r="N78" s="68" t="s">
        <v>74</v>
      </c>
      <c r="O78" s="68" t="s">
        <v>74</v>
      </c>
      <c r="P78" s="68" t="s">
        <v>74</v>
      </c>
      <c r="Q78" s="68" t="s">
        <v>74</v>
      </c>
      <c r="R78" s="68" t="s">
        <v>74</v>
      </c>
      <c r="S78" s="68" t="s">
        <v>74</v>
      </c>
      <c r="T78" s="68" t="s">
        <v>74</v>
      </c>
      <c r="U78" s="68" t="s">
        <v>74</v>
      </c>
      <c r="V78" s="68" t="s">
        <v>74</v>
      </c>
      <c r="W78" s="68" t="s">
        <v>74</v>
      </c>
      <c r="X78" s="68" t="s">
        <v>74</v>
      </c>
      <c r="Y78" s="68" t="s">
        <v>74</v>
      </c>
      <c r="Z78" s="68" t="s">
        <v>74</v>
      </c>
    </row>
    <row r="79">
      <c r="B79" s="67" t="s">
        <v>198</v>
      </c>
      <c r="C79" s="67" t="n">
        <v>60000</v>
      </c>
      <c r="D79" s="67" t="n">
        <v>60000</v>
      </c>
      <c r="E79" s="67" t="n">
        <v>60000</v>
      </c>
      <c r="F79" s="67" t="n">
        <v>60000</v>
      </c>
      <c r="G79" s="67" t="n">
        <v>70000</v>
      </c>
      <c r="H79" s="67" t="n">
        <v>70000</v>
      </c>
      <c r="I79" s="67" t="n">
        <v>70000</v>
      </c>
      <c r="J79" s="67" t="n">
        <v>70000</v>
      </c>
      <c r="K79" s="67" t="n">
        <v>70000</v>
      </c>
      <c r="L79" s="67" t="n">
        <v>70000</v>
      </c>
      <c r="M79" s="67" t="n">
        <v>70000</v>
      </c>
      <c r="N79" s="67" t="n">
        <v>70000</v>
      </c>
      <c r="O79" s="67" t="n">
        <v>70000</v>
      </c>
      <c r="P79" s="67" t="n">
        <v>70000</v>
      </c>
      <c r="Q79" s="67" t="n">
        <v>70000</v>
      </c>
      <c r="R79" s="67" t="n">
        <v>70000</v>
      </c>
      <c r="S79" s="67" t="n">
        <v>70000</v>
      </c>
      <c r="T79" s="67" t="n">
        <v>70000</v>
      </c>
      <c r="U79" s="67" t="n">
        <v>70000</v>
      </c>
      <c r="V79" s="67" t="n">
        <v>70000</v>
      </c>
      <c r="W79" s="67" t="n">
        <v>70000</v>
      </c>
      <c r="X79" s="67" t="n">
        <v>70000</v>
      </c>
      <c r="Y79" s="67" t="n">
        <v>70000</v>
      </c>
      <c r="Z79" s="67" t="n">
        <v>70000</v>
      </c>
    </row>
    <row r="80">
      <c r="B80" s="8" t="s">
        <v>32</v>
      </c>
    </row>
    <row r="83">
      <c r="B83" s="1" t="s">
        <v>37</v>
      </c>
    </row>
    <row r="84">
      <c r="B84" s="5" t="s">
        <v>209</v>
      </c>
    </row>
    <row r="85">
      <c r="B85" s="7" t="s">
        <v>3</v>
      </c>
      <c r="C85" s="7" t="s">
        <v>4</v>
      </c>
      <c r="D85" s="7" t="s">
        <v>5</v>
      </c>
      <c r="E85" s="7" t="s">
        <v>6</v>
      </c>
      <c r="F85" s="7" t="s">
        <v>7</v>
      </c>
      <c r="G85" s="7" t="s">
        <v>8</v>
      </c>
      <c r="H85" s="7" t="s">
        <v>9</v>
      </c>
      <c r="I85" s="7" t="s">
        <v>10</v>
      </c>
      <c r="J85" s="7" t="s">
        <v>11</v>
      </c>
      <c r="K85" s="7" t="s">
        <v>12</v>
      </c>
      <c r="L85" s="7" t="s">
        <v>13</v>
      </c>
      <c r="M85" s="7" t="s">
        <v>14</v>
      </c>
      <c r="N85" s="7" t="s">
        <v>15</v>
      </c>
      <c r="O85" s="7" t="s">
        <v>16</v>
      </c>
      <c r="P85" s="7" t="s">
        <v>17</v>
      </c>
      <c r="Q85" s="7" t="s">
        <v>18</v>
      </c>
      <c r="R85" s="7" t="s">
        <v>19</v>
      </c>
      <c r="S85" s="7" t="s">
        <v>20</v>
      </c>
      <c r="T85" s="7" t="s">
        <v>21</v>
      </c>
      <c r="U85" s="7" t="s">
        <v>22</v>
      </c>
      <c r="V85" s="7" t="s">
        <v>23</v>
      </c>
      <c r="W85" s="7" t="s">
        <v>24</v>
      </c>
      <c r="X85" s="7" t="s">
        <v>25</v>
      </c>
      <c r="Y85" s="7" t="s">
        <v>26</v>
      </c>
      <c r="Z85" s="7" t="s">
        <v>27</v>
      </c>
    </row>
    <row r="86">
      <c r="B86" s="67" t="s">
        <v>104</v>
      </c>
      <c r="C86" s="67" t="n">
        <v>2762</v>
      </c>
      <c r="D86" s="67" t="n">
        <v>2614</v>
      </c>
      <c r="E86" s="67" t="n">
        <v>2460</v>
      </c>
      <c r="F86" s="67" t="n">
        <v>2447</v>
      </c>
      <c r="G86" s="67" t="n">
        <v>2535</v>
      </c>
      <c r="H86" s="67" t="n">
        <v>2704</v>
      </c>
      <c r="I86" s="67" t="n">
        <v>3665</v>
      </c>
      <c r="J86" s="67" t="n">
        <v>4762</v>
      </c>
      <c r="K86" s="67" t="n">
        <v>5618</v>
      </c>
      <c r="L86" s="67" t="n">
        <v>5559</v>
      </c>
      <c r="M86" s="67" t="n">
        <v>5273</v>
      </c>
      <c r="N86" s="67" t="n">
        <v>5195</v>
      </c>
      <c r="O86" s="67" t="n">
        <v>5019</v>
      </c>
      <c r="P86" s="67" t="n">
        <v>5003</v>
      </c>
      <c r="Q86" s="67" t="n">
        <v>4917</v>
      </c>
      <c r="R86" s="67" t="n">
        <v>4669</v>
      </c>
      <c r="S86" s="67" t="n">
        <v>4240</v>
      </c>
      <c r="T86" s="67" t="n">
        <v>3828</v>
      </c>
      <c r="U86" s="67" t="n">
        <v>3628</v>
      </c>
      <c r="V86" s="67" t="n">
        <v>3515</v>
      </c>
      <c r="W86" s="67" t="n">
        <v>3363</v>
      </c>
      <c r="X86" s="67" t="n">
        <v>3338</v>
      </c>
      <c r="Y86" s="67" t="n">
        <v>3384</v>
      </c>
      <c r="Z86" s="67" t="n">
        <v>3474</v>
      </c>
    </row>
    <row r="87">
      <c r="B87" s="68" t="s">
        <v>193</v>
      </c>
      <c r="C87" s="68" t="n">
        <v>927</v>
      </c>
      <c r="D87" s="68" t="n">
        <v>847</v>
      </c>
      <c r="E87" s="68" t="n">
        <v>820</v>
      </c>
      <c r="F87" s="68" t="n">
        <v>783</v>
      </c>
      <c r="G87" s="68" t="n">
        <v>789</v>
      </c>
      <c r="H87" s="68" t="n">
        <v>824</v>
      </c>
      <c r="I87" s="68" t="n">
        <v>1160</v>
      </c>
      <c r="J87" s="68" t="n">
        <v>1506</v>
      </c>
      <c r="K87" s="68" t="n">
        <v>1739</v>
      </c>
      <c r="L87" s="68" t="n">
        <v>1709</v>
      </c>
      <c r="M87" s="68" t="n">
        <v>1624</v>
      </c>
      <c r="N87" s="68" t="n">
        <v>1642</v>
      </c>
      <c r="O87" s="68" t="n">
        <v>1561</v>
      </c>
      <c r="P87" s="68" t="n">
        <v>1555</v>
      </c>
      <c r="Q87" s="68" t="n">
        <v>1549</v>
      </c>
      <c r="R87" s="68" t="n">
        <v>1417</v>
      </c>
      <c r="S87" s="68" t="n">
        <v>1260</v>
      </c>
      <c r="T87" s="68" t="n">
        <v>1071</v>
      </c>
      <c r="U87" s="68" t="n">
        <v>1029</v>
      </c>
      <c r="V87" s="68" t="n">
        <v>996</v>
      </c>
      <c r="W87" s="68" t="n">
        <v>922</v>
      </c>
      <c r="X87" s="68" t="n">
        <v>913</v>
      </c>
      <c r="Y87" s="68" t="n">
        <v>890</v>
      </c>
      <c r="Z87" s="68" t="n">
        <v>930</v>
      </c>
    </row>
    <row r="88">
      <c r="B88" s="68" t="s">
        <v>194</v>
      </c>
      <c r="C88" s="68" t="n">
        <v>478</v>
      </c>
      <c r="D88" s="68" t="n">
        <v>452</v>
      </c>
      <c r="E88" s="68" t="n">
        <v>398</v>
      </c>
      <c r="F88" s="68" t="n">
        <v>408</v>
      </c>
      <c r="G88" s="68" t="n">
        <v>410</v>
      </c>
      <c r="H88" s="68" t="n">
        <v>449</v>
      </c>
      <c r="I88" s="68" t="n">
        <v>602</v>
      </c>
      <c r="J88" s="68" t="n">
        <v>779</v>
      </c>
      <c r="K88" s="68" t="n">
        <v>904</v>
      </c>
      <c r="L88" s="68" t="n">
        <v>848</v>
      </c>
      <c r="M88" s="68" t="n">
        <v>781</v>
      </c>
      <c r="N88" s="68" t="n">
        <v>764</v>
      </c>
      <c r="O88" s="68" t="n">
        <v>771</v>
      </c>
      <c r="P88" s="68" t="n">
        <v>771</v>
      </c>
      <c r="Q88" s="68" t="n">
        <v>734</v>
      </c>
      <c r="R88" s="68" t="n">
        <v>687</v>
      </c>
      <c r="S88" s="68" t="n">
        <v>656</v>
      </c>
      <c r="T88" s="68" t="n">
        <v>615</v>
      </c>
      <c r="U88" s="68" t="n">
        <v>587</v>
      </c>
      <c r="V88" s="68" t="n">
        <v>509</v>
      </c>
      <c r="W88" s="68" t="n">
        <v>461</v>
      </c>
      <c r="X88" s="68" t="n">
        <v>421</v>
      </c>
      <c r="Y88" s="68" t="n">
        <v>423</v>
      </c>
      <c r="Z88" s="68" t="n">
        <v>425</v>
      </c>
    </row>
    <row r="89">
      <c r="B89" s="68" t="s">
        <v>195</v>
      </c>
      <c r="C89" s="68" t="n">
        <v>449</v>
      </c>
      <c r="D89" s="68" t="n">
        <v>420</v>
      </c>
      <c r="E89" s="68" t="n">
        <v>421</v>
      </c>
      <c r="F89" s="68" t="n">
        <v>451</v>
      </c>
      <c r="G89" s="68" t="n">
        <v>500</v>
      </c>
      <c r="H89" s="68" t="n">
        <v>519</v>
      </c>
      <c r="I89" s="68" t="n">
        <v>685</v>
      </c>
      <c r="J89" s="68" t="n">
        <v>844</v>
      </c>
      <c r="K89" s="68" t="n">
        <v>1017</v>
      </c>
      <c r="L89" s="68" t="n">
        <v>989</v>
      </c>
      <c r="M89" s="68" t="n">
        <v>968</v>
      </c>
      <c r="N89" s="68" t="n">
        <v>924</v>
      </c>
      <c r="O89" s="68" t="n">
        <v>893</v>
      </c>
      <c r="P89" s="68" t="n">
        <v>892</v>
      </c>
      <c r="Q89" s="68" t="n">
        <v>877</v>
      </c>
      <c r="R89" s="68" t="n">
        <v>859</v>
      </c>
      <c r="S89" s="68" t="n">
        <v>753</v>
      </c>
      <c r="T89" s="68" t="n">
        <v>701</v>
      </c>
      <c r="U89" s="68" t="n">
        <v>656</v>
      </c>
      <c r="V89" s="68" t="n">
        <v>677</v>
      </c>
      <c r="W89" s="68" t="n">
        <v>661</v>
      </c>
      <c r="X89" s="68" t="n">
        <v>664</v>
      </c>
      <c r="Y89" s="68" t="n">
        <v>716</v>
      </c>
      <c r="Z89" s="68" t="n">
        <v>769</v>
      </c>
    </row>
    <row r="90">
      <c r="B90" s="68" t="s">
        <v>196</v>
      </c>
      <c r="C90" s="68" t="n">
        <v>286</v>
      </c>
      <c r="D90" s="68" t="n">
        <v>275</v>
      </c>
      <c r="E90" s="68" t="n">
        <v>236</v>
      </c>
      <c r="F90" s="68" t="n">
        <v>235</v>
      </c>
      <c r="G90" s="68" t="n">
        <v>259</v>
      </c>
      <c r="H90" s="68" t="n">
        <v>284</v>
      </c>
      <c r="I90" s="68" t="n">
        <v>378</v>
      </c>
      <c r="J90" s="68" t="n">
        <v>506</v>
      </c>
      <c r="K90" s="68" t="n">
        <v>604</v>
      </c>
      <c r="L90" s="68" t="n">
        <v>617</v>
      </c>
      <c r="M90" s="68" t="n">
        <v>564</v>
      </c>
      <c r="N90" s="68" t="n">
        <v>561</v>
      </c>
      <c r="O90" s="68" t="n">
        <v>520</v>
      </c>
      <c r="P90" s="68" t="n">
        <v>509</v>
      </c>
      <c r="Q90" s="68" t="n">
        <v>507</v>
      </c>
      <c r="R90" s="68" t="n">
        <v>512</v>
      </c>
      <c r="S90" s="68" t="n">
        <v>512</v>
      </c>
      <c r="T90" s="68" t="n">
        <v>469</v>
      </c>
      <c r="U90" s="68" t="n">
        <v>458</v>
      </c>
      <c r="V90" s="68" t="n">
        <v>443</v>
      </c>
      <c r="W90" s="68" t="n">
        <v>463</v>
      </c>
      <c r="X90" s="68" t="n">
        <v>470</v>
      </c>
      <c r="Y90" s="68" t="n">
        <v>511</v>
      </c>
      <c r="Z90" s="68" t="n">
        <v>525</v>
      </c>
    </row>
    <row r="91">
      <c r="B91" s="68" t="s">
        <v>197</v>
      </c>
      <c r="C91" s="68" t="n">
        <v>43</v>
      </c>
      <c r="D91" s="68" t="n">
        <v>38</v>
      </c>
      <c r="E91" s="68" t="n">
        <v>34</v>
      </c>
      <c r="F91" s="68" t="n">
        <v>22</v>
      </c>
      <c r="G91" s="68" t="n">
        <v>29</v>
      </c>
      <c r="H91" s="68" t="n">
        <v>32</v>
      </c>
      <c r="I91" s="68" t="n">
        <v>47</v>
      </c>
      <c r="J91" s="68" t="n">
        <v>66</v>
      </c>
      <c r="K91" s="68" t="n">
        <v>74</v>
      </c>
      <c r="L91" s="68" t="n">
        <v>73</v>
      </c>
      <c r="M91" s="68" t="n">
        <v>60</v>
      </c>
      <c r="N91" s="68" t="n">
        <v>60</v>
      </c>
      <c r="O91" s="68" t="n">
        <v>50</v>
      </c>
      <c r="P91" s="68" t="n">
        <v>44</v>
      </c>
      <c r="Q91" s="68" t="n">
        <v>46</v>
      </c>
      <c r="R91" s="68" t="n">
        <v>58</v>
      </c>
      <c r="S91" s="68" t="n">
        <v>61</v>
      </c>
      <c r="T91" s="68" t="n">
        <v>54</v>
      </c>
      <c r="U91" s="68" t="n">
        <v>41</v>
      </c>
      <c r="V91" s="68" t="n">
        <v>32</v>
      </c>
      <c r="W91" s="68" t="n">
        <v>36</v>
      </c>
      <c r="X91" s="68" t="n">
        <v>33</v>
      </c>
      <c r="Y91" s="68" t="n">
        <v>41</v>
      </c>
      <c r="Z91" s="68" t="n">
        <v>33</v>
      </c>
    </row>
    <row r="92">
      <c r="B92" s="67" t="s">
        <v>198</v>
      </c>
      <c r="C92" s="67" t="n">
        <v>579</v>
      </c>
      <c r="D92" s="67" t="n">
        <v>582</v>
      </c>
      <c r="E92" s="67" t="n">
        <v>551</v>
      </c>
      <c r="F92" s="67" t="n">
        <v>548</v>
      </c>
      <c r="G92" s="67" t="n">
        <v>548</v>
      </c>
      <c r="H92" s="67" t="n">
        <v>596</v>
      </c>
      <c r="I92" s="67" t="n">
        <v>793</v>
      </c>
      <c r="J92" s="67" t="n">
        <v>1061</v>
      </c>
      <c r="K92" s="67" t="n">
        <v>1280</v>
      </c>
      <c r="L92" s="67" t="n">
        <v>1323</v>
      </c>
      <c r="M92" s="67" t="n">
        <v>1276</v>
      </c>
      <c r="N92" s="67" t="n">
        <v>1244</v>
      </c>
      <c r="O92" s="67" t="n">
        <v>1224</v>
      </c>
      <c r="P92" s="67" t="n">
        <v>1232</v>
      </c>
      <c r="Q92" s="67" t="n">
        <v>1204</v>
      </c>
      <c r="R92" s="67" t="n">
        <v>1136</v>
      </c>
      <c r="S92" s="67" t="n">
        <v>998</v>
      </c>
      <c r="T92" s="67" t="n">
        <v>918</v>
      </c>
      <c r="U92" s="67" t="n">
        <v>857</v>
      </c>
      <c r="V92" s="67" t="n">
        <v>858</v>
      </c>
      <c r="W92" s="67" t="n">
        <v>820</v>
      </c>
      <c r="X92" s="67" t="n">
        <v>837</v>
      </c>
      <c r="Y92" s="67" t="n">
        <v>803</v>
      </c>
      <c r="Z92" s="67" t="n">
        <v>792</v>
      </c>
    </row>
    <row r="93">
      <c r="B93" s="8" t="s">
        <v>32</v>
      </c>
    </row>
    <row r="96">
      <c r="B96" s="9" t="s">
        <v>39</v>
      </c>
    </row>
    <row r="97">
      <c r="B97" s="10" t="s">
        <v>40</v>
      </c>
    </row>
    <row r="98">
      <c r="B98" s="10" t="s">
        <v>41</v>
      </c>
    </row>
    <row r="99">
      <c r="B99" s="10" t="s">
        <v>83</v>
      </c>
    </row>
    <row r="100">
      <c r="B100" s="10" t="s">
        <v>124</v>
      </c>
    </row>
    <row r="101">
      <c r="B101" s="10" t="s">
        <v>125</v>
      </c>
    </row>
    <row r="102">
      <c r="B102" s="10" t="s">
        <v>210</v>
      </c>
    </row>
    <row r="103">
      <c r="B103" s="10" t="s">
        <v>211</v>
      </c>
    </row>
    <row r="104">
      <c r="B104" s="10"/>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212</v>
      </c>
    </row>
    <row r="5">
      <c r="B5" s="1" t="s">
        <v>102</v>
      </c>
    </row>
    <row r="6">
      <c r="B6" s="5" t="s">
        <v>103</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72" t="s">
        <v>104</v>
      </c>
      <c r="C8" s="72" t="n">
        <v>0.2119097</v>
      </c>
      <c r="D8" s="72" t="n">
        <v>0.2096127</v>
      </c>
      <c r="E8" s="72" t="n">
        <v>0.2093089</v>
      </c>
      <c r="F8" s="72" t="n">
        <v>0.2076499</v>
      </c>
      <c r="G8" s="72" t="n">
        <v>0.2157519</v>
      </c>
      <c r="H8" s="72" t="n">
        <v>0.2139871</v>
      </c>
      <c r="I8" s="72" t="n">
        <v>0.2122901</v>
      </c>
      <c r="J8" s="72" t="n">
        <v>0.1999112</v>
      </c>
      <c r="K8" s="72" t="n">
        <v>0.1928798</v>
      </c>
      <c r="L8" s="72" t="n">
        <v>0.1832965</v>
      </c>
      <c r="M8" s="72" t="n">
        <v>0.1778612</v>
      </c>
      <c r="N8" s="72" t="n">
        <v>0.1770717</v>
      </c>
      <c r="O8" s="72" t="n">
        <v>0.1733373</v>
      </c>
      <c r="P8" s="72" t="n">
        <v>0.1748637</v>
      </c>
      <c r="Q8" s="72" t="n">
        <v>0.1711603</v>
      </c>
      <c r="R8" s="72" t="n">
        <v>0.1659737</v>
      </c>
      <c r="S8" s="72" t="n">
        <v>0.1684275</v>
      </c>
      <c r="T8" s="72" t="n">
        <v>0.1701088</v>
      </c>
      <c r="U8" s="72" t="n">
        <v>0.1739978</v>
      </c>
      <c r="V8" s="72" t="n">
        <v>0.1747037</v>
      </c>
      <c r="W8" s="72" t="n">
        <v>0.179371</v>
      </c>
      <c r="X8" s="72" t="n">
        <v>0.1852086</v>
      </c>
      <c r="Y8" s="72" t="n">
        <v>0.1827793</v>
      </c>
      <c r="Z8" s="72" t="n">
        <v>0.1822992</v>
      </c>
    </row>
    <row r="9">
      <c r="B9" s="73" t="s">
        <v>213</v>
      </c>
      <c r="C9" s="73" t="n">
        <v>0.2430257</v>
      </c>
      <c r="D9" s="73" t="n">
        <v>0.2276531</v>
      </c>
      <c r="E9" s="73" t="n">
        <v>0.2137938</v>
      </c>
      <c r="F9" s="73" t="n">
        <v>0.2231964</v>
      </c>
      <c r="G9" s="73" t="n">
        <v>0.2075993</v>
      </c>
      <c r="H9" s="73" t="n">
        <v>0.2005364</v>
      </c>
      <c r="I9" s="73" t="n">
        <v>0.192412</v>
      </c>
      <c r="J9" s="73" t="n">
        <v>0.1784558</v>
      </c>
      <c r="K9" s="73" t="n">
        <v>0.200287</v>
      </c>
      <c r="L9" s="73" t="n">
        <v>0.1933724</v>
      </c>
      <c r="M9" s="73" t="n">
        <v>0.189407</v>
      </c>
      <c r="N9" s="73" t="n">
        <v>0.1960528</v>
      </c>
      <c r="O9" s="73" t="n">
        <v>0.1865419</v>
      </c>
      <c r="P9" s="73" t="n">
        <v>0.2000498</v>
      </c>
      <c r="Q9" s="73" t="n">
        <v>0.1731332</v>
      </c>
      <c r="R9" s="73" t="n">
        <v>0.1652337</v>
      </c>
      <c r="S9" s="73" t="n">
        <v>0.1652219</v>
      </c>
      <c r="T9" s="73" t="n">
        <v>0.1699714</v>
      </c>
      <c r="U9" s="73" t="n">
        <v>0.1806692</v>
      </c>
      <c r="V9" s="73" t="n">
        <v>0.1928819</v>
      </c>
      <c r="W9" s="73" t="n">
        <v>0.2012579</v>
      </c>
      <c r="X9" s="73" t="n">
        <v>0.206142</v>
      </c>
      <c r="Y9" s="73" t="n">
        <v>0.1966681</v>
      </c>
      <c r="Z9" s="73" t="n">
        <v>0.1862063</v>
      </c>
    </row>
    <row r="10">
      <c r="B10" s="73" t="s">
        <v>214</v>
      </c>
      <c r="C10" s="73" t="n">
        <v>0.398853</v>
      </c>
      <c r="D10" s="73" t="n">
        <v>0.3731887</v>
      </c>
      <c r="E10" s="73" t="n">
        <v>0.3806622</v>
      </c>
      <c r="F10" s="73" t="n">
        <v>0.3828562</v>
      </c>
      <c r="G10" s="73" t="n">
        <v>0.4076613</v>
      </c>
      <c r="H10" s="73" t="n">
        <v>0.4125164</v>
      </c>
      <c r="I10" s="73" t="n">
        <v>0.4040067</v>
      </c>
      <c r="J10" s="73" t="n">
        <v>0.3796198</v>
      </c>
      <c r="K10" s="73" t="n">
        <v>0.3416564</v>
      </c>
      <c r="L10" s="73" t="n">
        <v>0.2998736</v>
      </c>
      <c r="M10" s="73" t="n">
        <v>0.2843502</v>
      </c>
      <c r="N10" s="73" t="n">
        <v>0.2897045</v>
      </c>
      <c r="O10" s="73" t="n">
        <v>0.2893038</v>
      </c>
      <c r="P10" s="73" t="n">
        <v>0.2797608</v>
      </c>
      <c r="Q10" s="73" t="n">
        <v>0.2684526</v>
      </c>
      <c r="R10" s="73" t="n">
        <v>0.2590105</v>
      </c>
      <c r="S10" s="73" t="n">
        <v>0.2524383</v>
      </c>
      <c r="T10" s="73" t="n">
        <v>0.2556524</v>
      </c>
      <c r="U10" s="73" t="n">
        <v>0.2707846</v>
      </c>
      <c r="V10" s="73" t="n">
        <v>0.2721671</v>
      </c>
      <c r="W10" s="73" t="n">
        <v>0.2657015</v>
      </c>
      <c r="X10" s="73" t="n">
        <v>0.2576874</v>
      </c>
      <c r="Y10" s="73" t="n">
        <v>0.253335</v>
      </c>
      <c r="Z10" s="73" t="n">
        <v>0.2737263</v>
      </c>
    </row>
    <row r="11">
      <c r="B11" s="73" t="s">
        <v>215</v>
      </c>
      <c r="C11" s="73" t="n">
        <v>0.1591091</v>
      </c>
      <c r="D11" s="73" t="n">
        <v>0.1559159</v>
      </c>
      <c r="E11" s="73" t="n">
        <v>0.1502477</v>
      </c>
      <c r="F11" s="73" t="n">
        <v>0.1476061</v>
      </c>
      <c r="G11" s="73" t="n">
        <v>0.1536434</v>
      </c>
      <c r="H11" s="73" t="n">
        <v>0.1568541</v>
      </c>
      <c r="I11" s="73" t="n">
        <v>0.1570035</v>
      </c>
      <c r="J11" s="73" t="n">
        <v>0.1476375</v>
      </c>
      <c r="K11" s="73" t="n">
        <v>0.1394883</v>
      </c>
      <c r="L11" s="73" t="n">
        <v>0.1343519</v>
      </c>
      <c r="M11" s="73" t="n">
        <v>0.1286693</v>
      </c>
      <c r="N11" s="73" t="n">
        <v>0.1210024</v>
      </c>
      <c r="O11" s="73" t="n">
        <v>0.1170523</v>
      </c>
      <c r="P11" s="73" t="n">
        <v>0.1133729</v>
      </c>
      <c r="Q11" s="73" t="n">
        <v>0.1188186</v>
      </c>
      <c r="R11" s="73" t="n">
        <v>0.1156147</v>
      </c>
      <c r="S11" s="73" t="n">
        <v>0.1151418</v>
      </c>
      <c r="T11" s="73" t="n">
        <v>0.1116728</v>
      </c>
      <c r="U11" s="73" t="n">
        <v>0.1097902</v>
      </c>
      <c r="V11" s="73" t="n">
        <v>0.1113498</v>
      </c>
      <c r="W11" s="73" t="n">
        <v>0.1197917</v>
      </c>
      <c r="X11" s="73" t="n">
        <v>0.1248078</v>
      </c>
      <c r="Y11" s="73" t="n">
        <v>0.129088</v>
      </c>
      <c r="Z11" s="73" t="n">
        <v>0.1250262</v>
      </c>
    </row>
    <row r="12">
      <c r="B12" s="73" t="s">
        <v>216</v>
      </c>
      <c r="C12" s="73" t="n">
        <v>0.2277177</v>
      </c>
      <c r="D12" s="73" t="n">
        <v>0.2260504</v>
      </c>
      <c r="E12" s="73" t="n">
        <v>0.2416309</v>
      </c>
      <c r="F12" s="73" t="n">
        <v>0.244121</v>
      </c>
      <c r="G12" s="73" t="n">
        <v>0.2718951</v>
      </c>
      <c r="H12" s="73" t="n">
        <v>0.2592677</v>
      </c>
      <c r="I12" s="73" t="n">
        <v>0.2622389</v>
      </c>
      <c r="J12" s="73" t="n">
        <v>0.2516661</v>
      </c>
      <c r="K12" s="73" t="n">
        <v>0.2568725</v>
      </c>
      <c r="L12" s="73" t="n">
        <v>0.256687</v>
      </c>
      <c r="M12" s="73" t="n">
        <v>0.2559814</v>
      </c>
      <c r="N12" s="73" t="n">
        <v>0.2599229</v>
      </c>
      <c r="O12" s="73" t="n">
        <v>0.2573019</v>
      </c>
      <c r="P12" s="73" t="n">
        <v>0.2684289</v>
      </c>
      <c r="Q12" s="73" t="n">
        <v>0.2662047</v>
      </c>
      <c r="R12" s="73" t="n">
        <v>0.2558462</v>
      </c>
      <c r="S12" s="73" t="n">
        <v>0.2727922</v>
      </c>
      <c r="T12" s="73" t="n">
        <v>0.2778576</v>
      </c>
      <c r="U12" s="73" t="n">
        <v>0.2812235</v>
      </c>
      <c r="V12" s="73" t="n">
        <v>0.2639299</v>
      </c>
      <c r="W12" s="73" t="n">
        <v>0.2639626</v>
      </c>
      <c r="X12" s="73" t="n">
        <v>0.2779683</v>
      </c>
      <c r="Y12" s="73" t="n">
        <v>0.2686927</v>
      </c>
      <c r="Z12" s="73" t="n">
        <v>0.2689748</v>
      </c>
    </row>
    <row r="13">
      <c r="B13" s="72" t="s">
        <v>217</v>
      </c>
      <c r="C13" s="72" t="n">
        <v>0.3689413</v>
      </c>
      <c r="D13" s="72" t="n">
        <v>0.3750388</v>
      </c>
      <c r="E13" s="72" t="n">
        <v>0.3728512</v>
      </c>
      <c r="F13" s="72" t="n">
        <v>0.337109</v>
      </c>
      <c r="G13" s="72" t="n">
        <v>0.3114231</v>
      </c>
      <c r="H13" s="72" t="n">
        <v>0.2840211</v>
      </c>
      <c r="I13" s="72" t="n">
        <v>0.2656919</v>
      </c>
      <c r="J13" s="72" t="n">
        <v>0.2357205</v>
      </c>
      <c r="K13" s="72" t="n">
        <v>0.2085845</v>
      </c>
      <c r="L13" s="72" t="n">
        <v>0.1746073</v>
      </c>
      <c r="M13" s="72" t="n">
        <v>0.1674987</v>
      </c>
      <c r="N13" s="72" t="n">
        <v>0.1729782</v>
      </c>
      <c r="O13" s="72" t="n">
        <v>0.1574106</v>
      </c>
      <c r="P13" s="72" t="n">
        <v>0.1524329</v>
      </c>
      <c r="Q13" s="72" t="n">
        <v>0.1259595</v>
      </c>
      <c r="R13" s="72" t="n">
        <v>0.1284453</v>
      </c>
      <c r="S13" s="72" t="n">
        <v>0.124202</v>
      </c>
      <c r="T13" s="72" t="n">
        <v>0.1400161</v>
      </c>
      <c r="U13" s="72" t="n">
        <v>0.15551</v>
      </c>
      <c r="V13" s="72" t="n">
        <v>0.1783721</v>
      </c>
      <c r="W13" s="72" t="n">
        <v>0.1787734</v>
      </c>
      <c r="X13" s="72" t="n">
        <v>0.1856016</v>
      </c>
      <c r="Y13" s="72" t="n">
        <v>0.1734395</v>
      </c>
      <c r="Z13" s="72" t="n">
        <v>0.1913928</v>
      </c>
    </row>
    <row r="14">
      <c r="B14" s="8" t="s">
        <v>32</v>
      </c>
    </row>
    <row r="17">
      <c r="B17" s="1" t="s">
        <v>113</v>
      </c>
    </row>
    <row r="18">
      <c r="B18" s="5" t="s">
        <v>114</v>
      </c>
    </row>
    <row r="19">
      <c r="B19" s="7" t="s">
        <v>3</v>
      </c>
      <c r="C19" s="7" t="s">
        <v>4</v>
      </c>
      <c r="D19" s="7" t="s">
        <v>5</v>
      </c>
      <c r="E19" s="7" t="s">
        <v>6</v>
      </c>
      <c r="F19" s="7" t="s">
        <v>7</v>
      </c>
      <c r="G19" s="7" t="s">
        <v>8</v>
      </c>
      <c r="H19" s="7" t="s">
        <v>9</v>
      </c>
      <c r="I19" s="7" t="s">
        <v>10</v>
      </c>
      <c r="J19" s="7" t="s">
        <v>11</v>
      </c>
      <c r="K19" s="7" t="s">
        <v>12</v>
      </c>
      <c r="L19" s="7" t="s">
        <v>13</v>
      </c>
      <c r="M19" s="7" t="s">
        <v>14</v>
      </c>
      <c r="N19" s="7" t="s">
        <v>15</v>
      </c>
      <c r="O19" s="7" t="s">
        <v>16</v>
      </c>
      <c r="P19" s="7" t="s">
        <v>17</v>
      </c>
      <c r="Q19" s="7" t="s">
        <v>18</v>
      </c>
      <c r="R19" s="7" t="s">
        <v>19</v>
      </c>
      <c r="S19" s="7" t="s">
        <v>20</v>
      </c>
      <c r="T19" s="7" t="s">
        <v>21</v>
      </c>
      <c r="U19" s="7" t="s">
        <v>22</v>
      </c>
      <c r="V19" s="7" t="s">
        <v>23</v>
      </c>
      <c r="W19" s="7" t="s">
        <v>24</v>
      </c>
      <c r="X19" s="7" t="s">
        <v>25</v>
      </c>
      <c r="Y19" s="7" t="s">
        <v>26</v>
      </c>
      <c r="Z19" s="7" t="s">
        <v>27</v>
      </c>
    </row>
    <row r="20">
      <c r="B20" s="72" t="s">
        <v>104</v>
      </c>
      <c r="C20" s="72" t="n">
        <v>1</v>
      </c>
      <c r="D20" s="72" t="n">
        <v>1</v>
      </c>
      <c r="E20" s="72" t="n">
        <v>1</v>
      </c>
      <c r="F20" s="72" t="n">
        <v>1</v>
      </c>
      <c r="G20" s="72" t="n">
        <v>1</v>
      </c>
      <c r="H20" s="72" t="n">
        <v>1</v>
      </c>
      <c r="I20" s="72" t="n">
        <v>1</v>
      </c>
      <c r="J20" s="72" t="n">
        <v>1</v>
      </c>
      <c r="K20" s="72" t="n">
        <v>1</v>
      </c>
      <c r="L20" s="72" t="n">
        <v>1</v>
      </c>
      <c r="M20" s="72" t="n">
        <v>1</v>
      </c>
      <c r="N20" s="72" t="n">
        <v>1</v>
      </c>
      <c r="O20" s="72" t="n">
        <v>1</v>
      </c>
      <c r="P20" s="72" t="n">
        <v>1</v>
      </c>
      <c r="Q20" s="72" t="n">
        <v>1</v>
      </c>
      <c r="R20" s="72" t="n">
        <v>1</v>
      </c>
      <c r="S20" s="72" t="n">
        <v>1</v>
      </c>
      <c r="T20" s="72" t="n">
        <v>1</v>
      </c>
      <c r="U20" s="72" t="n">
        <v>1</v>
      </c>
      <c r="V20" s="72" t="n">
        <v>1</v>
      </c>
      <c r="W20" s="72" t="n">
        <v>1</v>
      </c>
      <c r="X20" s="72" t="n">
        <v>1</v>
      </c>
      <c r="Y20" s="72" t="n">
        <v>1</v>
      </c>
      <c r="Z20" s="72" t="n">
        <v>1</v>
      </c>
    </row>
    <row r="21">
      <c r="B21" s="73" t="s">
        <v>213</v>
      </c>
      <c r="C21" s="73" t="n">
        <v>0.0616526</v>
      </c>
      <c r="D21" s="73" t="n">
        <v>0.0633563</v>
      </c>
      <c r="E21" s="73" t="n">
        <v>0.0662287</v>
      </c>
      <c r="F21" s="73" t="n">
        <v>0.0745815</v>
      </c>
      <c r="G21" s="73" t="n">
        <v>0.0735614</v>
      </c>
      <c r="H21" s="73" t="n">
        <v>0.072442</v>
      </c>
      <c r="I21" s="73" t="n">
        <v>0.073476</v>
      </c>
      <c r="J21" s="73" t="n">
        <v>0.0765777</v>
      </c>
      <c r="K21" s="73" t="n">
        <v>0.0946892</v>
      </c>
      <c r="L21" s="73" t="n">
        <v>0.1004438</v>
      </c>
      <c r="M21" s="73" t="n">
        <v>0.1034729</v>
      </c>
      <c r="N21" s="73" t="n">
        <v>0.1121575</v>
      </c>
      <c r="O21" s="73" t="n">
        <v>0.112319</v>
      </c>
      <c r="P21" s="73" t="n">
        <v>0.1246362</v>
      </c>
      <c r="Q21" s="73" t="n">
        <v>0.1162378</v>
      </c>
      <c r="R21" s="73" t="n">
        <v>0.1181416</v>
      </c>
      <c r="S21" s="73" t="n">
        <v>0.1181256</v>
      </c>
      <c r="T21" s="73" t="n">
        <v>0.129594</v>
      </c>
      <c r="U21" s="73" t="n">
        <v>0.1400111</v>
      </c>
      <c r="V21" s="73" t="n">
        <v>0.1568219</v>
      </c>
      <c r="W21" s="73" t="n">
        <v>0.1523879</v>
      </c>
      <c r="X21" s="73" t="n">
        <v>0.1564429</v>
      </c>
      <c r="Y21" s="73" t="n">
        <v>0.1471501</v>
      </c>
      <c r="Z21" s="73" t="n">
        <v>0.1458262</v>
      </c>
    </row>
    <row r="22">
      <c r="B22" s="73" t="s">
        <v>214</v>
      </c>
      <c r="C22" s="73" t="n">
        <v>0.1243938</v>
      </c>
      <c r="D22" s="73" t="n">
        <v>0.1269775</v>
      </c>
      <c r="E22" s="73" t="n">
        <v>0.1294886</v>
      </c>
      <c r="F22" s="73" t="n">
        <v>0.1368138</v>
      </c>
      <c r="G22" s="73" t="n">
        <v>0.1407357</v>
      </c>
      <c r="H22" s="73" t="n">
        <v>0.1551823</v>
      </c>
      <c r="I22" s="73" t="n">
        <v>0.1557228</v>
      </c>
      <c r="J22" s="73" t="n">
        <v>0.1574515</v>
      </c>
      <c r="K22" s="73" t="n">
        <v>0.1412073</v>
      </c>
      <c r="L22" s="73" t="n">
        <v>0.1290441</v>
      </c>
      <c r="M22" s="73" t="n">
        <v>0.1271526</v>
      </c>
      <c r="N22" s="73" t="n">
        <v>0.1352595</v>
      </c>
      <c r="O22" s="73" t="n">
        <v>0.1449354</v>
      </c>
      <c r="P22" s="73" t="n">
        <v>0.1399025</v>
      </c>
      <c r="Q22" s="73" t="n">
        <v>0.1335571</v>
      </c>
      <c r="R22" s="73" t="n">
        <v>0.1287574</v>
      </c>
      <c r="S22" s="73" t="n">
        <v>0.1212501</v>
      </c>
      <c r="T22" s="73" t="n">
        <v>0.1198138</v>
      </c>
      <c r="U22" s="73" t="n">
        <v>0.1237781</v>
      </c>
      <c r="V22" s="73" t="n">
        <v>0.1233249</v>
      </c>
      <c r="W22" s="73" t="n">
        <v>0.1180127</v>
      </c>
      <c r="X22" s="73" t="n">
        <v>0.1105653</v>
      </c>
      <c r="Y22" s="73" t="n">
        <v>0.1125387</v>
      </c>
      <c r="Z22" s="73" t="n">
        <v>0.1221602</v>
      </c>
    </row>
    <row r="23">
      <c r="B23" s="73" t="s">
        <v>215</v>
      </c>
      <c r="C23" s="73" t="n">
        <v>0.4395651</v>
      </c>
      <c r="D23" s="73" t="n">
        <v>0.4250587</v>
      </c>
      <c r="E23" s="73" t="n">
        <v>0.4041691</v>
      </c>
      <c r="F23" s="73" t="n">
        <v>0.3931602</v>
      </c>
      <c r="G23" s="73" t="n">
        <v>0.3896196</v>
      </c>
      <c r="H23" s="73" t="n">
        <v>0.3948604</v>
      </c>
      <c r="I23" s="73" t="n">
        <v>0.3954613</v>
      </c>
      <c r="J23" s="73" t="n">
        <v>0.3893943</v>
      </c>
      <c r="K23" s="73" t="n">
        <v>0.3794516</v>
      </c>
      <c r="L23" s="73" t="n">
        <v>0.3825206</v>
      </c>
      <c r="M23" s="73" t="n">
        <v>0.3775659</v>
      </c>
      <c r="N23" s="73" t="n">
        <v>0.3535809</v>
      </c>
      <c r="O23" s="73" t="n">
        <v>0.3443894</v>
      </c>
      <c r="P23" s="73" t="n">
        <v>0.3250322</v>
      </c>
      <c r="Q23" s="73" t="n">
        <v>0.3468088</v>
      </c>
      <c r="R23" s="73" t="n">
        <v>0.3459875</v>
      </c>
      <c r="S23" s="73" t="n">
        <v>0.341965</v>
      </c>
      <c r="T23" s="73" t="n">
        <v>0.3241629</v>
      </c>
      <c r="U23" s="73" t="n">
        <v>0.3075408</v>
      </c>
      <c r="V23" s="73" t="n">
        <v>0.3069463</v>
      </c>
      <c r="W23" s="73" t="n">
        <v>0.3244299</v>
      </c>
      <c r="X23" s="73" t="n">
        <v>0.3279594</v>
      </c>
      <c r="Y23" s="73" t="n">
        <v>0.3451782</v>
      </c>
      <c r="Z23" s="73" t="n">
        <v>0.3333682</v>
      </c>
    </row>
    <row r="24">
      <c r="B24" s="73" t="s">
        <v>216</v>
      </c>
      <c r="C24" s="73" t="n">
        <v>0.2235315</v>
      </c>
      <c r="D24" s="73" t="n">
        <v>0.2284631</v>
      </c>
      <c r="E24" s="73" t="n">
        <v>0.2467596</v>
      </c>
      <c r="F24" s="73" t="n">
        <v>0.2530902</v>
      </c>
      <c r="G24" s="73" t="n">
        <v>0.2694284</v>
      </c>
      <c r="H24" s="73" t="n">
        <v>0.258987</v>
      </c>
      <c r="I24" s="73" t="n">
        <v>0.2651587</v>
      </c>
      <c r="J24" s="73" t="n">
        <v>0.2746633</v>
      </c>
      <c r="K24" s="73" t="n">
        <v>0.292969</v>
      </c>
      <c r="L24" s="73" t="n">
        <v>0.3068688</v>
      </c>
      <c r="M24" s="73" t="n">
        <v>0.3138073</v>
      </c>
      <c r="N24" s="73" t="n">
        <v>0.3181229</v>
      </c>
      <c r="O24" s="73" t="n">
        <v>0.3252627</v>
      </c>
      <c r="P24" s="73" t="n">
        <v>0.3395954</v>
      </c>
      <c r="Q24" s="73" t="n">
        <v>0.3454612</v>
      </c>
      <c r="R24" s="73" t="n">
        <v>0.3477645</v>
      </c>
      <c r="S24" s="73" t="n">
        <v>0.3636156</v>
      </c>
      <c r="T24" s="73" t="n">
        <v>0.3659825</v>
      </c>
      <c r="U24" s="73" t="n">
        <v>0.3634739</v>
      </c>
      <c r="V24" s="73" t="n">
        <v>0.3381587</v>
      </c>
      <c r="W24" s="73" t="n">
        <v>0.3320311</v>
      </c>
      <c r="X24" s="73" t="n">
        <v>0.3326468</v>
      </c>
      <c r="Y24" s="73" t="n">
        <v>0.3283516</v>
      </c>
      <c r="Z24" s="73" t="n">
        <v>0.3258119</v>
      </c>
    </row>
    <row r="25">
      <c r="B25" s="72" t="s">
        <v>217</v>
      </c>
      <c r="C25" s="72" t="n">
        <v>0.1508569</v>
      </c>
      <c r="D25" s="72" t="n">
        <v>0.1561444</v>
      </c>
      <c r="E25" s="72" t="n">
        <v>0.153354</v>
      </c>
      <c r="F25" s="72" t="n">
        <v>0.1423544</v>
      </c>
      <c r="G25" s="72" t="n">
        <v>0.126655</v>
      </c>
      <c r="H25" s="72" t="n">
        <v>0.1185282</v>
      </c>
      <c r="I25" s="72" t="n">
        <v>0.1101812</v>
      </c>
      <c r="J25" s="72" t="n">
        <v>0.1019132</v>
      </c>
      <c r="K25" s="72" t="n">
        <v>0.0916829</v>
      </c>
      <c r="L25" s="72" t="n">
        <v>0.0811226</v>
      </c>
      <c r="M25" s="72" t="n">
        <v>0.0780013</v>
      </c>
      <c r="N25" s="72" t="n">
        <v>0.0808791</v>
      </c>
      <c r="O25" s="72" t="n">
        <v>0.0730936</v>
      </c>
      <c r="P25" s="72" t="n">
        <v>0.0708337</v>
      </c>
      <c r="Q25" s="72" t="n">
        <v>0.0579352</v>
      </c>
      <c r="R25" s="72" t="n">
        <v>0.0593491</v>
      </c>
      <c r="S25" s="72" t="n">
        <v>0.0550437</v>
      </c>
      <c r="T25" s="72" t="n">
        <v>0.0604468</v>
      </c>
      <c r="U25" s="72" t="n">
        <v>0.0651961</v>
      </c>
      <c r="V25" s="72" t="n">
        <v>0.0747481</v>
      </c>
      <c r="W25" s="72" t="n">
        <v>0.0731384</v>
      </c>
      <c r="X25" s="72" t="n">
        <v>0.0723856</v>
      </c>
      <c r="Y25" s="72" t="n">
        <v>0.0667814</v>
      </c>
      <c r="Z25" s="72" t="n">
        <v>0.0728335</v>
      </c>
    </row>
    <row r="26">
      <c r="B26" s="8" t="s">
        <v>32</v>
      </c>
    </row>
    <row r="29">
      <c r="B29" s="1" t="s">
        <v>115</v>
      </c>
    </row>
    <row r="30">
      <c r="B30" s="5" t="s">
        <v>116</v>
      </c>
    </row>
    <row r="31">
      <c r="B31" s="7" t="s">
        <v>3</v>
      </c>
      <c r="C31" s="7" t="s">
        <v>4</v>
      </c>
      <c r="D31" s="7" t="s">
        <v>5</v>
      </c>
      <c r="E31" s="7" t="s">
        <v>6</v>
      </c>
      <c r="F31" s="7" t="s">
        <v>7</v>
      </c>
      <c r="G31" s="7" t="s">
        <v>8</v>
      </c>
      <c r="H31" s="7" t="s">
        <v>9</v>
      </c>
      <c r="I31" s="7" t="s">
        <v>10</v>
      </c>
      <c r="J31" s="7" t="s">
        <v>11</v>
      </c>
      <c r="K31" s="7" t="s">
        <v>12</v>
      </c>
      <c r="L31" s="7" t="s">
        <v>13</v>
      </c>
      <c r="M31" s="7" t="s">
        <v>14</v>
      </c>
      <c r="N31" s="7" t="s">
        <v>15</v>
      </c>
      <c r="O31" s="7" t="s">
        <v>16</v>
      </c>
      <c r="P31" s="7" t="s">
        <v>17</v>
      </c>
      <c r="Q31" s="7" t="s">
        <v>18</v>
      </c>
      <c r="R31" s="7" t="s">
        <v>19</v>
      </c>
      <c r="S31" s="7" t="s">
        <v>20</v>
      </c>
      <c r="T31" s="7" t="s">
        <v>21</v>
      </c>
      <c r="U31" s="7" t="s">
        <v>22</v>
      </c>
      <c r="V31" s="7" t="s">
        <v>23</v>
      </c>
      <c r="W31" s="7" t="s">
        <v>24</v>
      </c>
      <c r="X31" s="7" t="s">
        <v>25</v>
      </c>
      <c r="Y31" s="7" t="s">
        <v>26</v>
      </c>
      <c r="Z31" s="7" t="s">
        <v>27</v>
      </c>
    </row>
    <row r="32">
      <c r="B32" s="74" t="s">
        <v>104</v>
      </c>
      <c r="C32" s="74" t="n">
        <v>830000</v>
      </c>
      <c r="D32" s="74" t="n">
        <v>820000</v>
      </c>
      <c r="E32" s="74" t="n">
        <v>820000</v>
      </c>
      <c r="F32" s="74" t="n">
        <v>810000</v>
      </c>
      <c r="G32" s="74" t="n">
        <v>840000</v>
      </c>
      <c r="H32" s="74" t="n">
        <v>830000</v>
      </c>
      <c r="I32" s="74" t="n">
        <v>830000</v>
      </c>
      <c r="J32" s="74" t="n">
        <v>790000</v>
      </c>
      <c r="K32" s="74" t="n">
        <v>760000</v>
      </c>
      <c r="L32" s="74" t="n">
        <v>730000</v>
      </c>
      <c r="M32" s="74" t="n">
        <v>710000</v>
      </c>
      <c r="N32" s="74" t="n">
        <v>720000</v>
      </c>
      <c r="O32" s="74" t="n">
        <v>710000</v>
      </c>
      <c r="P32" s="74" t="n">
        <v>720000</v>
      </c>
      <c r="Q32" s="74" t="n">
        <v>710000</v>
      </c>
      <c r="R32" s="74" t="n">
        <v>690000</v>
      </c>
      <c r="S32" s="74" t="n">
        <v>710000</v>
      </c>
      <c r="T32" s="74" t="n">
        <v>720000</v>
      </c>
      <c r="U32" s="74" t="n">
        <v>740000</v>
      </c>
      <c r="V32" s="74" t="n">
        <v>740000</v>
      </c>
      <c r="W32" s="74" t="n">
        <v>770000</v>
      </c>
      <c r="X32" s="74" t="n">
        <v>800000</v>
      </c>
      <c r="Y32" s="74" t="n">
        <v>790000</v>
      </c>
      <c r="Z32" s="74" t="n">
        <v>790000</v>
      </c>
    </row>
    <row r="33">
      <c r="B33" s="71" t="s">
        <v>213</v>
      </c>
      <c r="C33" s="71" t="n">
        <v>50000</v>
      </c>
      <c r="D33" s="71" t="n">
        <v>50000</v>
      </c>
      <c r="E33" s="71" t="n">
        <v>50000</v>
      </c>
      <c r="F33" s="71" t="n">
        <v>60000</v>
      </c>
      <c r="G33" s="71" t="n">
        <v>60000</v>
      </c>
      <c r="H33" s="71" t="n">
        <v>60000</v>
      </c>
      <c r="I33" s="71" t="n">
        <v>60000</v>
      </c>
      <c r="J33" s="71" t="n">
        <v>60000</v>
      </c>
      <c r="K33" s="71" t="n">
        <v>70000</v>
      </c>
      <c r="L33" s="71" t="n">
        <v>70000</v>
      </c>
      <c r="M33" s="71" t="n">
        <v>70000</v>
      </c>
      <c r="N33" s="71" t="n">
        <v>80000</v>
      </c>
      <c r="O33" s="71" t="n">
        <v>80000</v>
      </c>
      <c r="P33" s="71" t="n">
        <v>90000</v>
      </c>
      <c r="Q33" s="71" t="n">
        <v>80000</v>
      </c>
      <c r="R33" s="71" t="n">
        <v>80000</v>
      </c>
      <c r="S33" s="71" t="n">
        <v>80000</v>
      </c>
      <c r="T33" s="71" t="n">
        <v>90000</v>
      </c>
      <c r="U33" s="71" t="n">
        <v>100000</v>
      </c>
      <c r="V33" s="71" t="n">
        <v>120000</v>
      </c>
      <c r="W33" s="71" t="n">
        <v>120000</v>
      </c>
      <c r="X33" s="71" t="n">
        <v>120000</v>
      </c>
      <c r="Y33" s="71" t="n">
        <v>120000</v>
      </c>
      <c r="Z33" s="71" t="n">
        <v>120000</v>
      </c>
    </row>
    <row r="34">
      <c r="B34" s="71" t="s">
        <v>214</v>
      </c>
      <c r="C34" s="71" t="n">
        <v>100000</v>
      </c>
      <c r="D34" s="71" t="n">
        <v>100000</v>
      </c>
      <c r="E34" s="71" t="n">
        <v>110000</v>
      </c>
      <c r="F34" s="71" t="n">
        <v>110000</v>
      </c>
      <c r="G34" s="71" t="n">
        <v>120000</v>
      </c>
      <c r="H34" s="71" t="n">
        <v>130000</v>
      </c>
      <c r="I34" s="71" t="n">
        <v>130000</v>
      </c>
      <c r="J34" s="71" t="n">
        <v>120000</v>
      </c>
      <c r="K34" s="71" t="n">
        <v>110000</v>
      </c>
      <c r="L34" s="71" t="n">
        <v>90000</v>
      </c>
      <c r="M34" s="71" t="n">
        <v>90000</v>
      </c>
      <c r="N34" s="71" t="n">
        <v>100000</v>
      </c>
      <c r="O34" s="71" t="n">
        <v>100000</v>
      </c>
      <c r="P34" s="71" t="n">
        <v>100000</v>
      </c>
      <c r="Q34" s="71" t="n">
        <v>90000</v>
      </c>
      <c r="R34" s="71" t="n">
        <v>90000</v>
      </c>
      <c r="S34" s="71" t="n">
        <v>90000</v>
      </c>
      <c r="T34" s="71" t="n">
        <v>90000</v>
      </c>
      <c r="U34" s="71" t="n">
        <v>90000</v>
      </c>
      <c r="V34" s="71" t="n">
        <v>90000</v>
      </c>
      <c r="W34" s="71" t="n">
        <v>90000</v>
      </c>
      <c r="X34" s="71" t="n">
        <v>90000</v>
      </c>
      <c r="Y34" s="71" t="n">
        <v>90000</v>
      </c>
      <c r="Z34" s="71" t="n">
        <v>100000</v>
      </c>
    </row>
    <row r="35">
      <c r="B35" s="71" t="s">
        <v>215</v>
      </c>
      <c r="C35" s="71" t="n">
        <v>360000</v>
      </c>
      <c r="D35" s="71" t="n">
        <v>350000</v>
      </c>
      <c r="E35" s="71" t="n">
        <v>330000</v>
      </c>
      <c r="F35" s="71" t="n">
        <v>320000</v>
      </c>
      <c r="G35" s="71" t="n">
        <v>330000</v>
      </c>
      <c r="H35" s="71" t="n">
        <v>330000</v>
      </c>
      <c r="I35" s="71" t="n">
        <v>330000</v>
      </c>
      <c r="J35" s="71" t="n">
        <v>310000</v>
      </c>
      <c r="K35" s="71" t="n">
        <v>290000</v>
      </c>
      <c r="L35" s="71" t="n">
        <v>280000</v>
      </c>
      <c r="M35" s="71" t="n">
        <v>270000</v>
      </c>
      <c r="N35" s="71" t="n">
        <v>250000</v>
      </c>
      <c r="O35" s="71" t="n">
        <v>240000</v>
      </c>
      <c r="P35" s="71" t="n">
        <v>230000</v>
      </c>
      <c r="Q35" s="71" t="n">
        <v>250000</v>
      </c>
      <c r="R35" s="71" t="n">
        <v>240000</v>
      </c>
      <c r="S35" s="71" t="n">
        <v>240000</v>
      </c>
      <c r="T35" s="71" t="n">
        <v>230000</v>
      </c>
      <c r="U35" s="71" t="n">
        <v>230000</v>
      </c>
      <c r="V35" s="71" t="n">
        <v>230000</v>
      </c>
      <c r="W35" s="71" t="n">
        <v>250000</v>
      </c>
      <c r="X35" s="71" t="n">
        <v>260000</v>
      </c>
      <c r="Y35" s="71" t="n">
        <v>270000</v>
      </c>
      <c r="Z35" s="71" t="n">
        <v>260000</v>
      </c>
    </row>
    <row r="36">
      <c r="B36" s="71" t="s">
        <v>216</v>
      </c>
      <c r="C36" s="71" t="n">
        <v>190000</v>
      </c>
      <c r="D36" s="71" t="n">
        <v>190000</v>
      </c>
      <c r="E36" s="71" t="n">
        <v>200000</v>
      </c>
      <c r="F36" s="71" t="n">
        <v>210000</v>
      </c>
      <c r="G36" s="71" t="n">
        <v>230000</v>
      </c>
      <c r="H36" s="71" t="n">
        <v>220000</v>
      </c>
      <c r="I36" s="71" t="n">
        <v>220000</v>
      </c>
      <c r="J36" s="71" t="n">
        <v>220000</v>
      </c>
      <c r="K36" s="71" t="n">
        <v>220000</v>
      </c>
      <c r="L36" s="71" t="n">
        <v>220000</v>
      </c>
      <c r="M36" s="71" t="n">
        <v>220000</v>
      </c>
      <c r="N36" s="71" t="n">
        <v>230000</v>
      </c>
      <c r="O36" s="71" t="n">
        <v>230000</v>
      </c>
      <c r="P36" s="71" t="n">
        <v>240000</v>
      </c>
      <c r="Q36" s="71" t="n">
        <v>250000</v>
      </c>
      <c r="R36" s="71" t="n">
        <v>240000</v>
      </c>
      <c r="S36" s="71" t="n">
        <v>260000</v>
      </c>
      <c r="T36" s="71" t="n">
        <v>260000</v>
      </c>
      <c r="U36" s="71" t="n">
        <v>270000</v>
      </c>
      <c r="V36" s="71" t="n">
        <v>250000</v>
      </c>
      <c r="W36" s="71" t="n">
        <v>250000</v>
      </c>
      <c r="X36" s="71" t="n">
        <v>270000</v>
      </c>
      <c r="Y36" s="71" t="n">
        <v>260000</v>
      </c>
      <c r="Z36" s="71" t="n">
        <v>260000</v>
      </c>
    </row>
    <row r="37">
      <c r="B37" s="74" t="s">
        <v>217</v>
      </c>
      <c r="C37" s="74" t="n">
        <v>130000</v>
      </c>
      <c r="D37" s="74" t="n">
        <v>130000</v>
      </c>
      <c r="E37" s="74" t="n">
        <v>130000</v>
      </c>
      <c r="F37" s="74" t="n">
        <v>120000</v>
      </c>
      <c r="G37" s="74" t="n">
        <v>110000</v>
      </c>
      <c r="H37" s="74" t="n">
        <v>100000</v>
      </c>
      <c r="I37" s="74" t="n">
        <v>90000</v>
      </c>
      <c r="J37" s="74" t="n">
        <v>80000</v>
      </c>
      <c r="K37" s="74" t="n">
        <v>70000</v>
      </c>
      <c r="L37" s="74" t="n">
        <v>60000</v>
      </c>
      <c r="M37" s="74" t="n">
        <v>60000</v>
      </c>
      <c r="N37" s="74" t="n">
        <v>60000</v>
      </c>
      <c r="O37" s="74" t="n">
        <v>50000</v>
      </c>
      <c r="P37" s="74" t="n">
        <v>50000</v>
      </c>
      <c r="Q37" s="74" t="n">
        <v>40000</v>
      </c>
      <c r="R37" s="74" t="n">
        <v>40000</v>
      </c>
      <c r="S37" s="74" t="n">
        <v>40000</v>
      </c>
      <c r="T37" s="74" t="n">
        <v>40000</v>
      </c>
      <c r="U37" s="74" t="n">
        <v>50000</v>
      </c>
      <c r="V37" s="74" t="n">
        <v>60000</v>
      </c>
      <c r="W37" s="74" t="n">
        <v>60000</v>
      </c>
      <c r="X37" s="74" t="n">
        <v>60000</v>
      </c>
      <c r="Y37" s="74" t="n">
        <v>50000</v>
      </c>
      <c r="Z37" s="74" t="n">
        <v>60000</v>
      </c>
    </row>
    <row r="38">
      <c r="B38" s="8" t="s">
        <v>32</v>
      </c>
    </row>
    <row r="41">
      <c r="B41" s="1" t="s">
        <v>117</v>
      </c>
    </row>
    <row r="42">
      <c r="B42" s="5" t="s">
        <v>118</v>
      </c>
    </row>
    <row r="43">
      <c r="B43" s="7" t="s">
        <v>3</v>
      </c>
      <c r="C43" s="7" t="s">
        <v>4</v>
      </c>
      <c r="D43" s="7" t="s">
        <v>5</v>
      </c>
      <c r="E43" s="7" t="s">
        <v>6</v>
      </c>
      <c r="F43" s="7" t="s">
        <v>7</v>
      </c>
      <c r="G43" s="7" t="s">
        <v>8</v>
      </c>
      <c r="H43" s="7" t="s">
        <v>9</v>
      </c>
      <c r="I43" s="7" t="s">
        <v>10</v>
      </c>
      <c r="J43" s="7" t="s">
        <v>11</v>
      </c>
      <c r="K43" s="7" t="s">
        <v>12</v>
      </c>
      <c r="L43" s="7" t="s">
        <v>13</v>
      </c>
      <c r="M43" s="7" t="s">
        <v>14</v>
      </c>
      <c r="N43" s="7" t="s">
        <v>15</v>
      </c>
      <c r="O43" s="7" t="s">
        <v>16</v>
      </c>
      <c r="P43" s="7" t="s">
        <v>17</v>
      </c>
      <c r="Q43" s="7" t="s">
        <v>18</v>
      </c>
      <c r="R43" s="7" t="s">
        <v>19</v>
      </c>
      <c r="S43" s="7" t="s">
        <v>20</v>
      </c>
      <c r="T43" s="7" t="s">
        <v>21</v>
      </c>
      <c r="U43" s="7" t="s">
        <v>22</v>
      </c>
      <c r="V43" s="7" t="s">
        <v>23</v>
      </c>
      <c r="W43" s="7" t="s">
        <v>24</v>
      </c>
      <c r="X43" s="7" t="s">
        <v>25</v>
      </c>
      <c r="Y43" s="7" t="s">
        <v>26</v>
      </c>
      <c r="Z43" s="7" t="s">
        <v>27</v>
      </c>
    </row>
    <row r="44">
      <c r="B44" s="72" t="s">
        <v>104</v>
      </c>
      <c r="C44" s="72" t="n">
        <v>0.1165264</v>
      </c>
      <c r="D44" s="72" t="n">
        <v>0.1193263</v>
      </c>
      <c r="E44" s="72" t="n">
        <v>0.1290133</v>
      </c>
      <c r="F44" s="72" t="n">
        <v>0.1308924</v>
      </c>
      <c r="G44" s="72" t="n">
        <v>0.1354351</v>
      </c>
      <c r="H44" s="72" t="n">
        <v>0.13206</v>
      </c>
      <c r="I44" s="72" t="n">
        <v>0.1327722</v>
      </c>
      <c r="J44" s="72" t="n">
        <v>0.1272833</v>
      </c>
      <c r="K44" s="72" t="n">
        <v>0.1261593</v>
      </c>
      <c r="L44" s="72" t="n">
        <v>0.1193444</v>
      </c>
      <c r="M44" s="72" t="n">
        <v>0.117035</v>
      </c>
      <c r="N44" s="72" t="n">
        <v>0.1194118</v>
      </c>
      <c r="O44" s="72" t="n">
        <v>0.1204362</v>
      </c>
      <c r="P44" s="72" t="n">
        <v>0.124213</v>
      </c>
      <c r="Q44" s="72" t="n">
        <v>0.1191298</v>
      </c>
      <c r="R44" s="72" t="n">
        <v>0.1127233</v>
      </c>
      <c r="S44" s="72" t="n">
        <v>0.1151436</v>
      </c>
      <c r="T44" s="72" t="n">
        <v>0.1176139</v>
      </c>
      <c r="U44" s="72" t="n">
        <v>0.1225468</v>
      </c>
      <c r="V44" s="72" t="n">
        <v>0.12141</v>
      </c>
      <c r="W44" s="72" t="n">
        <v>0.1259508</v>
      </c>
      <c r="X44" s="72" t="n">
        <v>0.1320877</v>
      </c>
      <c r="Y44" s="72" t="n">
        <v>0.1312684</v>
      </c>
      <c r="Z44" s="72" t="n">
        <v>0.1326237</v>
      </c>
    </row>
    <row r="45">
      <c r="B45" s="73" t="s">
        <v>213</v>
      </c>
      <c r="C45" s="73" t="n">
        <v>0.1732914</v>
      </c>
      <c r="D45" s="73" t="n">
        <v>0.1686924</v>
      </c>
      <c r="E45" s="73" t="n">
        <v>0.1704216</v>
      </c>
      <c r="F45" s="73" t="n">
        <v>0.1656113</v>
      </c>
      <c r="G45" s="73" t="n">
        <v>0.1580113</v>
      </c>
      <c r="H45" s="73" t="n">
        <v>0.1377882</v>
      </c>
      <c r="I45" s="73" t="n">
        <v>0.1397639</v>
      </c>
      <c r="J45" s="73" t="n">
        <v>0.1231416</v>
      </c>
      <c r="K45" s="73" t="n">
        <v>0.1364065</v>
      </c>
      <c r="L45" s="73" t="n">
        <v>0.1266498</v>
      </c>
      <c r="M45" s="73" t="n">
        <v>0.1254463</v>
      </c>
      <c r="N45" s="73" t="n">
        <v>0.1393985</v>
      </c>
      <c r="O45" s="73" t="n">
        <v>0.1331595</v>
      </c>
      <c r="P45" s="73" t="n">
        <v>0.1409409</v>
      </c>
      <c r="Q45" s="73" t="n">
        <v>0.1195883</v>
      </c>
      <c r="R45" s="73" t="n">
        <v>0.1137696</v>
      </c>
      <c r="S45" s="73" t="n">
        <v>0.1144715</v>
      </c>
      <c r="T45" s="73" t="n">
        <v>0.1148082</v>
      </c>
      <c r="U45" s="73" t="n">
        <v>0.1220913</v>
      </c>
      <c r="V45" s="73" t="n">
        <v>0.1333969</v>
      </c>
      <c r="W45" s="73" t="n">
        <v>0.1437226</v>
      </c>
      <c r="X45" s="73" t="n">
        <v>0.1537332</v>
      </c>
      <c r="Y45" s="73" t="n">
        <v>0.1454414</v>
      </c>
      <c r="Z45" s="73" t="n">
        <v>0.1356334</v>
      </c>
    </row>
    <row r="46">
      <c r="B46" s="73" t="s">
        <v>214</v>
      </c>
      <c r="C46" s="73" t="n">
        <v>0.2219286</v>
      </c>
      <c r="D46" s="73" t="n">
        <v>0.2334367</v>
      </c>
      <c r="E46" s="73" t="n">
        <v>0.2477273</v>
      </c>
      <c r="F46" s="73" t="n">
        <v>0.2451322</v>
      </c>
      <c r="G46" s="73" t="n">
        <v>0.253134</v>
      </c>
      <c r="H46" s="73" t="n">
        <v>0.2685794</v>
      </c>
      <c r="I46" s="73" t="n">
        <v>0.2741163</v>
      </c>
      <c r="J46" s="73" t="n">
        <v>0.2658774</v>
      </c>
      <c r="K46" s="73" t="n">
        <v>0.2461998</v>
      </c>
      <c r="L46" s="73" t="n">
        <v>0.2130442</v>
      </c>
      <c r="M46" s="73" t="n">
        <v>0.2037909</v>
      </c>
      <c r="N46" s="73" t="n">
        <v>0.2063682</v>
      </c>
      <c r="O46" s="73" t="n">
        <v>0.2115227</v>
      </c>
      <c r="P46" s="73" t="n">
        <v>0.2074063</v>
      </c>
      <c r="Q46" s="73" t="n">
        <v>0.1988249</v>
      </c>
      <c r="R46" s="73" t="n">
        <v>0.192521</v>
      </c>
      <c r="S46" s="73" t="n">
        <v>0.1911411</v>
      </c>
      <c r="T46" s="73" t="n">
        <v>0.1908337</v>
      </c>
      <c r="U46" s="73" t="n">
        <v>0.2040273</v>
      </c>
      <c r="V46" s="73" t="n">
        <v>0.1940145</v>
      </c>
      <c r="W46" s="73" t="n">
        <v>0.1927425</v>
      </c>
      <c r="X46" s="73" t="n">
        <v>0.1777547</v>
      </c>
      <c r="Y46" s="73" t="n">
        <v>0.1829789</v>
      </c>
      <c r="Z46" s="73" t="n">
        <v>0.1959365</v>
      </c>
    </row>
    <row r="47">
      <c r="B47" s="73" t="s">
        <v>215</v>
      </c>
      <c r="C47" s="73" t="n">
        <v>0.0879974</v>
      </c>
      <c r="D47" s="73" t="n">
        <v>0.0859115</v>
      </c>
      <c r="E47" s="73" t="n">
        <v>0.0907044</v>
      </c>
      <c r="F47" s="73" t="n">
        <v>0.0929751</v>
      </c>
      <c r="G47" s="73" t="n">
        <v>0.095904</v>
      </c>
      <c r="H47" s="73" t="n">
        <v>0.0937518</v>
      </c>
      <c r="I47" s="73" t="n">
        <v>0.0903432</v>
      </c>
      <c r="J47" s="73" t="n">
        <v>0.0863974</v>
      </c>
      <c r="K47" s="73" t="n">
        <v>0.0830781</v>
      </c>
      <c r="L47" s="73" t="n">
        <v>0.0796324</v>
      </c>
      <c r="M47" s="73" t="n">
        <v>0.0758031</v>
      </c>
      <c r="N47" s="73" t="n">
        <v>0.0736107</v>
      </c>
      <c r="O47" s="73" t="n">
        <v>0.0736071</v>
      </c>
      <c r="P47" s="73" t="n">
        <v>0.0731062</v>
      </c>
      <c r="Q47" s="73" t="n">
        <v>0.0734223</v>
      </c>
      <c r="R47" s="73" t="n">
        <v>0.066838</v>
      </c>
      <c r="S47" s="73" t="n">
        <v>0.0691958</v>
      </c>
      <c r="T47" s="73" t="n">
        <v>0.0697234</v>
      </c>
      <c r="U47" s="73" t="n">
        <v>0.0705514</v>
      </c>
      <c r="V47" s="73" t="n">
        <v>0.0693074</v>
      </c>
      <c r="W47" s="73" t="n">
        <v>0.0759335</v>
      </c>
      <c r="X47" s="73" t="n">
        <v>0.0817597</v>
      </c>
      <c r="Y47" s="73" t="n">
        <v>0.0857454</v>
      </c>
      <c r="Z47" s="73" t="n">
        <v>0.0870616</v>
      </c>
    </row>
    <row r="48">
      <c r="B48" s="73" t="s">
        <v>216</v>
      </c>
      <c r="C48" s="73" t="n">
        <v>0.1432656</v>
      </c>
      <c r="D48" s="73" t="n">
        <v>0.1511538</v>
      </c>
      <c r="E48" s="73" t="n">
        <v>0.1720719</v>
      </c>
      <c r="F48" s="73" t="n">
        <v>0.175399</v>
      </c>
      <c r="G48" s="73" t="n">
        <v>0.1897322</v>
      </c>
      <c r="H48" s="73" t="n">
        <v>0.1814131</v>
      </c>
      <c r="I48" s="73" t="n">
        <v>0.1913897</v>
      </c>
      <c r="J48" s="73" t="n">
        <v>0.1861555</v>
      </c>
      <c r="K48" s="73" t="n">
        <v>0.1924852</v>
      </c>
      <c r="L48" s="73" t="n">
        <v>0.1891125</v>
      </c>
      <c r="M48" s="73" t="n">
        <v>0.1905404</v>
      </c>
      <c r="N48" s="73" t="n">
        <v>0.1952736</v>
      </c>
      <c r="O48" s="73" t="n">
        <v>0.1975158</v>
      </c>
      <c r="P48" s="73" t="n">
        <v>0.2105733</v>
      </c>
      <c r="Q48" s="73" t="n">
        <v>0.2050178</v>
      </c>
      <c r="R48" s="73" t="n">
        <v>0.1948553</v>
      </c>
      <c r="S48" s="73" t="n">
        <v>0.2020697</v>
      </c>
      <c r="T48" s="73" t="n">
        <v>0.2072502</v>
      </c>
      <c r="U48" s="73" t="n">
        <v>0.2127861</v>
      </c>
      <c r="V48" s="73" t="n">
        <v>0.1991707</v>
      </c>
      <c r="W48" s="73" t="n">
        <v>0.2009675</v>
      </c>
      <c r="X48" s="73" t="n">
        <v>0.2150994</v>
      </c>
      <c r="Y48" s="73" t="n">
        <v>0.2095662</v>
      </c>
      <c r="Z48" s="73" t="n">
        <v>0.2091856</v>
      </c>
    </row>
    <row r="49">
      <c r="B49" s="72" t="s">
        <v>217</v>
      </c>
      <c r="C49" s="72" t="n">
        <v>0.1286242</v>
      </c>
      <c r="D49" s="72" t="n">
        <v>0.1332621</v>
      </c>
      <c r="E49" s="72" t="n">
        <v>0.1443033</v>
      </c>
      <c r="F49" s="72" t="n">
        <v>0.1372373</v>
      </c>
      <c r="G49" s="72" t="n">
        <v>0.1298527</v>
      </c>
      <c r="H49" s="72" t="n">
        <v>0.1170753</v>
      </c>
      <c r="I49" s="72" t="n">
        <v>0.1088852</v>
      </c>
      <c r="J49" s="72" t="n">
        <v>0.0984294</v>
      </c>
      <c r="K49" s="72" t="n">
        <v>0.0972407</v>
      </c>
      <c r="L49" s="72" t="n">
        <v>0.0877691</v>
      </c>
      <c r="M49" s="72" t="n">
        <v>0.0903851</v>
      </c>
      <c r="N49" s="72" t="n">
        <v>0.0946852</v>
      </c>
      <c r="O49" s="72" t="n">
        <v>0.0917554</v>
      </c>
      <c r="P49" s="72" t="n">
        <v>0.0920134</v>
      </c>
      <c r="Q49" s="72" t="n">
        <v>0.0788022</v>
      </c>
      <c r="R49" s="72" t="n">
        <v>0.0802301</v>
      </c>
      <c r="S49" s="72" t="n">
        <v>0.0782561</v>
      </c>
      <c r="T49" s="72" t="n">
        <v>0.0911932</v>
      </c>
      <c r="U49" s="72" t="n">
        <v>0.10441</v>
      </c>
      <c r="V49" s="72" t="n">
        <v>0.123319</v>
      </c>
      <c r="W49" s="72" t="n">
        <v>0.1179597</v>
      </c>
      <c r="X49" s="72" t="n">
        <v>0.1209759</v>
      </c>
      <c r="Y49" s="72" t="n">
        <v>0.110049</v>
      </c>
      <c r="Z49" s="72" t="n">
        <v>0.126764</v>
      </c>
    </row>
    <row r="50">
      <c r="B50" s="8" t="s">
        <v>32</v>
      </c>
    </row>
    <row r="53">
      <c r="B53" s="1" t="s">
        <v>119</v>
      </c>
    </row>
    <row r="54">
      <c r="B54" s="5" t="s">
        <v>120</v>
      </c>
    </row>
    <row r="55">
      <c r="B55" s="7" t="s">
        <v>3</v>
      </c>
      <c r="C55" s="7" t="s">
        <v>4</v>
      </c>
      <c r="D55" s="7" t="s">
        <v>5</v>
      </c>
      <c r="E55" s="7" t="s">
        <v>6</v>
      </c>
      <c r="F55" s="7" t="s">
        <v>7</v>
      </c>
      <c r="G55" s="7" t="s">
        <v>8</v>
      </c>
      <c r="H55" s="7" t="s">
        <v>9</v>
      </c>
      <c r="I55" s="7" t="s">
        <v>10</v>
      </c>
      <c r="J55" s="7" t="s">
        <v>11</v>
      </c>
      <c r="K55" s="7" t="s">
        <v>12</v>
      </c>
      <c r="L55" s="7" t="s">
        <v>13</v>
      </c>
      <c r="M55" s="7" t="s">
        <v>14</v>
      </c>
      <c r="N55" s="7" t="s">
        <v>15</v>
      </c>
      <c r="O55" s="7" t="s">
        <v>16</v>
      </c>
      <c r="P55" s="7" t="s">
        <v>17</v>
      </c>
      <c r="Q55" s="7" t="s">
        <v>18</v>
      </c>
      <c r="R55" s="7" t="s">
        <v>19</v>
      </c>
      <c r="S55" s="7" t="s">
        <v>20</v>
      </c>
      <c r="T55" s="7" t="s">
        <v>21</v>
      </c>
      <c r="U55" s="7" t="s">
        <v>22</v>
      </c>
      <c r="V55" s="7" t="s">
        <v>23</v>
      </c>
      <c r="W55" s="7" t="s">
        <v>24</v>
      </c>
      <c r="X55" s="7" t="s">
        <v>25</v>
      </c>
      <c r="Y55" s="7" t="s">
        <v>26</v>
      </c>
      <c r="Z55" s="7" t="s">
        <v>27</v>
      </c>
    </row>
    <row r="56">
      <c r="B56" s="72" t="s">
        <v>104</v>
      </c>
      <c r="C56" s="72" t="n">
        <v>1</v>
      </c>
      <c r="D56" s="72" t="n">
        <v>1</v>
      </c>
      <c r="E56" s="72" t="n">
        <v>1</v>
      </c>
      <c r="F56" s="72" t="n">
        <v>1</v>
      </c>
      <c r="G56" s="72" t="n">
        <v>1</v>
      </c>
      <c r="H56" s="72" t="n">
        <v>1</v>
      </c>
      <c r="I56" s="72" t="n">
        <v>1</v>
      </c>
      <c r="J56" s="72" t="n">
        <v>1</v>
      </c>
      <c r="K56" s="72" t="n">
        <v>1</v>
      </c>
      <c r="L56" s="72" t="n">
        <v>1</v>
      </c>
      <c r="M56" s="72" t="n">
        <v>1</v>
      </c>
      <c r="N56" s="72" t="n">
        <v>1</v>
      </c>
      <c r="O56" s="72" t="n">
        <v>1</v>
      </c>
      <c r="P56" s="72" t="n">
        <v>1</v>
      </c>
      <c r="Q56" s="72" t="n">
        <v>1</v>
      </c>
      <c r="R56" s="72" t="n">
        <v>1</v>
      </c>
      <c r="S56" s="72" t="n">
        <v>1</v>
      </c>
      <c r="T56" s="72" t="n">
        <v>1</v>
      </c>
      <c r="U56" s="72" t="n">
        <v>1</v>
      </c>
      <c r="V56" s="72" t="n">
        <v>1</v>
      </c>
      <c r="W56" s="72" t="n">
        <v>1</v>
      </c>
      <c r="X56" s="72" t="n">
        <v>1</v>
      </c>
      <c r="Y56" s="72" t="n">
        <v>1</v>
      </c>
      <c r="Z56" s="72" t="n">
        <v>1</v>
      </c>
    </row>
    <row r="57">
      <c r="B57" s="73" t="s">
        <v>213</v>
      </c>
      <c r="C57" s="73" t="n">
        <v>0.0801915</v>
      </c>
      <c r="D57" s="73" t="n">
        <v>0.0822519</v>
      </c>
      <c r="E57" s="73" t="n">
        <v>0.0857922</v>
      </c>
      <c r="F57" s="73" t="n">
        <v>0.0878377</v>
      </c>
      <c r="G57" s="73" t="n">
        <v>0.0893688</v>
      </c>
      <c r="H57" s="73" t="n">
        <v>0.0798966</v>
      </c>
      <c r="I57" s="73" t="n">
        <v>0.0841727</v>
      </c>
      <c r="J57" s="73" t="n">
        <v>0.0827639</v>
      </c>
      <c r="K57" s="73" t="n">
        <v>0.0975302</v>
      </c>
      <c r="L57" s="73" t="n">
        <v>0.1007804</v>
      </c>
      <c r="M57" s="73" t="n">
        <v>0.1047695</v>
      </c>
      <c r="N57" s="73" t="n">
        <v>0.1179869</v>
      </c>
      <c r="O57" s="73" t="n">
        <v>0.1151857</v>
      </c>
      <c r="P57" s="73" t="n">
        <v>0.1238057</v>
      </c>
      <c r="Q57" s="73" t="n">
        <v>0.1153374</v>
      </c>
      <c r="R57" s="73" t="n">
        <v>0.1194293</v>
      </c>
      <c r="S57" s="73" t="n">
        <v>0.1194298</v>
      </c>
      <c r="T57" s="73" t="n">
        <v>0.1254994</v>
      </c>
      <c r="U57" s="73" t="n">
        <v>0.1332964</v>
      </c>
      <c r="V57" s="73" t="n">
        <v>0.1553118</v>
      </c>
      <c r="W57" s="73" t="n">
        <v>0.155275</v>
      </c>
      <c r="X57" s="73" t="n">
        <v>0.1642116</v>
      </c>
      <c r="Y57" s="73" t="n">
        <v>0.1517851</v>
      </c>
      <c r="Z57" s="73" t="n">
        <v>0.1459615</v>
      </c>
    </row>
    <row r="58">
      <c r="B58" s="73" t="s">
        <v>214</v>
      </c>
      <c r="C58" s="73" t="n">
        <v>0.1253129</v>
      </c>
      <c r="D58" s="73" t="n">
        <v>0.1386865</v>
      </c>
      <c r="E58" s="73" t="n">
        <v>0.1370074</v>
      </c>
      <c r="F58" s="73" t="n">
        <v>0.1395884</v>
      </c>
      <c r="G58" s="73" t="n">
        <v>0.1392958</v>
      </c>
      <c r="H58" s="73" t="n">
        <v>0.1646759</v>
      </c>
      <c r="I58" s="73" t="n">
        <v>0.1695603</v>
      </c>
      <c r="J58" s="73" t="n">
        <v>0.1735633</v>
      </c>
      <c r="K58" s="73" t="n">
        <v>0.1557033</v>
      </c>
      <c r="L58" s="73" t="n">
        <v>0.140957</v>
      </c>
      <c r="M58" s="73" t="n">
        <v>0.1384483</v>
      </c>
      <c r="N58" s="73" t="n">
        <v>0.1426438</v>
      </c>
      <c r="O58" s="73" t="n">
        <v>0.1526915</v>
      </c>
      <c r="P58" s="73" t="n">
        <v>0.1460046</v>
      </c>
      <c r="Q58" s="73" t="n">
        <v>0.1422538</v>
      </c>
      <c r="R58" s="73" t="n">
        <v>0.1412787</v>
      </c>
      <c r="S58" s="73" t="n">
        <v>0.1348568</v>
      </c>
      <c r="T58" s="73" t="n">
        <v>0.1298786</v>
      </c>
      <c r="U58" s="73" t="n">
        <v>0.1324791</v>
      </c>
      <c r="V58" s="73" t="n">
        <v>0.1270168</v>
      </c>
      <c r="W58" s="73" t="n">
        <v>0.1224699</v>
      </c>
      <c r="X58" s="73" t="n">
        <v>0.1070286</v>
      </c>
      <c r="Y58" s="73" t="n">
        <v>0.1133052</v>
      </c>
      <c r="Z58" s="73" t="n">
        <v>0.1202555</v>
      </c>
    </row>
    <row r="59">
      <c r="B59" s="73" t="s">
        <v>215</v>
      </c>
      <c r="C59" s="73" t="n">
        <v>0.4435658</v>
      </c>
      <c r="D59" s="73" t="n">
        <v>0.413332</v>
      </c>
      <c r="E59" s="73" t="n">
        <v>0.3953879</v>
      </c>
      <c r="F59" s="73" t="n">
        <v>0.3918032</v>
      </c>
      <c r="G59" s="73" t="n">
        <v>0.3878147</v>
      </c>
      <c r="H59" s="73" t="n">
        <v>0.382319</v>
      </c>
      <c r="I59" s="73" t="n">
        <v>0.3646902</v>
      </c>
      <c r="J59" s="73" t="n">
        <v>0.3585758</v>
      </c>
      <c r="K59" s="73" t="n">
        <v>0.345522</v>
      </c>
      <c r="L59" s="73" t="n">
        <v>0.3482289</v>
      </c>
      <c r="M59" s="73" t="n">
        <v>0.3379307</v>
      </c>
      <c r="N59" s="73" t="n">
        <v>0.319331</v>
      </c>
      <c r="O59" s="73" t="n">
        <v>0.3114942</v>
      </c>
      <c r="P59" s="73" t="n">
        <v>0.2951599</v>
      </c>
      <c r="Q59" s="73" t="n">
        <v>0.3084688</v>
      </c>
      <c r="R59" s="73" t="n">
        <v>0.2947539</v>
      </c>
      <c r="S59" s="73" t="n">
        <v>0.2999743</v>
      </c>
      <c r="T59" s="73" t="n">
        <v>0.2915338</v>
      </c>
      <c r="U59" s="73" t="n">
        <v>0.2806816</v>
      </c>
      <c r="V59" s="73" t="n">
        <v>0.2750829</v>
      </c>
      <c r="W59" s="73" t="n">
        <v>0.2923873</v>
      </c>
      <c r="X59" s="73" t="n">
        <v>0.3016071</v>
      </c>
      <c r="Y59" s="73" t="n">
        <v>0.3198905</v>
      </c>
      <c r="Z59" s="73" t="n">
        <v>0.3193082</v>
      </c>
    </row>
    <row r="60">
      <c r="B60" s="73" t="s">
        <v>216</v>
      </c>
      <c r="C60" s="73" t="n">
        <v>0.2556505</v>
      </c>
      <c r="D60" s="73" t="n">
        <v>0.2686302</v>
      </c>
      <c r="E60" s="73" t="n">
        <v>0.2852453</v>
      </c>
      <c r="F60" s="73" t="n">
        <v>0.2887771</v>
      </c>
      <c r="G60" s="73" t="n">
        <v>0.2995624</v>
      </c>
      <c r="H60" s="73" t="n">
        <v>0.294219</v>
      </c>
      <c r="I60" s="73" t="n">
        <v>0.3094505</v>
      </c>
      <c r="J60" s="73" t="n">
        <v>0.3180226</v>
      </c>
      <c r="K60" s="73" t="n">
        <v>0.3354168</v>
      </c>
      <c r="L60" s="73" t="n">
        <v>0.3473783</v>
      </c>
      <c r="M60" s="73" t="n">
        <v>0.3549471</v>
      </c>
      <c r="N60" s="73" t="n">
        <v>0.3546126</v>
      </c>
      <c r="O60" s="73" t="n">
        <v>0.3592617</v>
      </c>
      <c r="P60" s="73" t="n">
        <v>0.3748796</v>
      </c>
      <c r="Q60" s="73" t="n">
        <v>0.3819275</v>
      </c>
      <c r="R60" s="73" t="n">
        <v>0.3900335</v>
      </c>
      <c r="S60" s="73" t="n">
        <v>0.3949802</v>
      </c>
      <c r="T60" s="73" t="n">
        <v>0.3959887</v>
      </c>
      <c r="U60" s="73" t="n">
        <v>0.391142</v>
      </c>
      <c r="V60" s="73" t="n">
        <v>0.3683219</v>
      </c>
      <c r="W60" s="73" t="n">
        <v>0.3610142</v>
      </c>
      <c r="X60" s="73" t="n">
        <v>0.3608132</v>
      </c>
      <c r="Y60" s="73" t="n">
        <v>0.3561252</v>
      </c>
      <c r="Z60" s="73" t="n">
        <v>0.3481311</v>
      </c>
    </row>
    <row r="61">
      <c r="B61" s="72" t="s">
        <v>217</v>
      </c>
      <c r="C61" s="72" t="n">
        <v>0.0952793</v>
      </c>
      <c r="D61" s="72" t="n">
        <v>0.0970994</v>
      </c>
      <c r="E61" s="72" t="n">
        <v>0.0965673</v>
      </c>
      <c r="F61" s="72" t="n">
        <v>0.0919937</v>
      </c>
      <c r="G61" s="72" t="n">
        <v>0.0839583</v>
      </c>
      <c r="H61" s="72" t="n">
        <v>0.0788895</v>
      </c>
      <c r="I61" s="72" t="n">
        <v>0.0721263</v>
      </c>
      <c r="J61" s="72" t="n">
        <v>0.0670744</v>
      </c>
      <c r="K61" s="72" t="n">
        <v>0.0658276</v>
      </c>
      <c r="L61" s="72" t="n">
        <v>0.0626554</v>
      </c>
      <c r="M61" s="72" t="n">
        <v>0.0639045</v>
      </c>
      <c r="N61" s="72" t="n">
        <v>0.0654256</v>
      </c>
      <c r="O61" s="72" t="n">
        <v>0.0613669</v>
      </c>
      <c r="P61" s="72" t="n">
        <v>0.0601501</v>
      </c>
      <c r="Q61" s="72" t="n">
        <v>0.0520125</v>
      </c>
      <c r="R61" s="72" t="n">
        <v>0.0545046</v>
      </c>
      <c r="S61" s="72" t="n">
        <v>0.0507588</v>
      </c>
      <c r="T61" s="72" t="n">
        <v>0.0570994</v>
      </c>
      <c r="U61" s="72" t="n">
        <v>0.0624009</v>
      </c>
      <c r="V61" s="72" t="n">
        <v>0.0742667</v>
      </c>
      <c r="W61" s="72" t="n">
        <v>0.0688535</v>
      </c>
      <c r="X61" s="72" t="n">
        <v>0.0663395</v>
      </c>
      <c r="Y61" s="72" t="n">
        <v>0.0588941</v>
      </c>
      <c r="Z61" s="72" t="n">
        <v>0.0663437</v>
      </c>
    </row>
    <row r="62">
      <c r="B62" s="8" t="s">
        <v>32</v>
      </c>
    </row>
    <row r="65">
      <c r="B65" s="1" t="s">
        <v>121</v>
      </c>
    </row>
    <row r="66">
      <c r="B66" s="5" t="s">
        <v>122</v>
      </c>
    </row>
    <row r="67">
      <c r="B67" s="7" t="s">
        <v>3</v>
      </c>
      <c r="C67" s="7" t="s">
        <v>4</v>
      </c>
      <c r="D67" s="7" t="s">
        <v>5</v>
      </c>
      <c r="E67" s="7" t="s">
        <v>6</v>
      </c>
      <c r="F67" s="7" t="s">
        <v>7</v>
      </c>
      <c r="G67" s="7" t="s">
        <v>8</v>
      </c>
      <c r="H67" s="7" t="s">
        <v>9</v>
      </c>
      <c r="I67" s="7" t="s">
        <v>10</v>
      </c>
      <c r="J67" s="7" t="s">
        <v>11</v>
      </c>
      <c r="K67" s="7" t="s">
        <v>12</v>
      </c>
      <c r="L67" s="7" t="s">
        <v>13</v>
      </c>
      <c r="M67" s="7" t="s">
        <v>14</v>
      </c>
      <c r="N67" s="7" t="s">
        <v>15</v>
      </c>
      <c r="O67" s="7" t="s">
        <v>16</v>
      </c>
      <c r="P67" s="7" t="s">
        <v>17</v>
      </c>
      <c r="Q67" s="7" t="s">
        <v>18</v>
      </c>
      <c r="R67" s="7" t="s">
        <v>19</v>
      </c>
      <c r="S67" s="7" t="s">
        <v>20</v>
      </c>
      <c r="T67" s="7" t="s">
        <v>21</v>
      </c>
      <c r="U67" s="7" t="s">
        <v>22</v>
      </c>
      <c r="V67" s="7" t="s">
        <v>23</v>
      </c>
      <c r="W67" s="7" t="s">
        <v>24</v>
      </c>
      <c r="X67" s="7" t="s">
        <v>25</v>
      </c>
      <c r="Y67" s="7" t="s">
        <v>26</v>
      </c>
      <c r="Z67" s="7" t="s">
        <v>27</v>
      </c>
    </row>
    <row r="68">
      <c r="B68" s="74" t="s">
        <v>104</v>
      </c>
      <c r="C68" s="74" t="n">
        <v>460000</v>
      </c>
      <c r="D68" s="74" t="n">
        <v>470000</v>
      </c>
      <c r="E68" s="74" t="n">
        <v>500000</v>
      </c>
      <c r="F68" s="74" t="n">
        <v>510000</v>
      </c>
      <c r="G68" s="74" t="n">
        <v>530000</v>
      </c>
      <c r="H68" s="74" t="n">
        <v>520000</v>
      </c>
      <c r="I68" s="74" t="n">
        <v>520000</v>
      </c>
      <c r="J68" s="74" t="n">
        <v>500000</v>
      </c>
      <c r="K68" s="74" t="n">
        <v>500000</v>
      </c>
      <c r="L68" s="74" t="n">
        <v>480000</v>
      </c>
      <c r="M68" s="74" t="n">
        <v>470000</v>
      </c>
      <c r="N68" s="74" t="n">
        <v>480000</v>
      </c>
      <c r="O68" s="74" t="n">
        <v>490000</v>
      </c>
      <c r="P68" s="74" t="n">
        <v>510000</v>
      </c>
      <c r="Q68" s="74" t="n">
        <v>490000</v>
      </c>
      <c r="R68" s="74" t="n">
        <v>470000</v>
      </c>
      <c r="S68" s="74" t="n">
        <v>480000</v>
      </c>
      <c r="T68" s="74" t="n">
        <v>500000</v>
      </c>
      <c r="U68" s="74" t="n">
        <v>520000</v>
      </c>
      <c r="V68" s="74" t="n">
        <v>520000</v>
      </c>
      <c r="W68" s="74" t="n">
        <v>540000</v>
      </c>
      <c r="X68" s="74" t="n">
        <v>570000</v>
      </c>
      <c r="Y68" s="74" t="n">
        <v>570000</v>
      </c>
      <c r="Z68" s="74" t="n">
        <v>580000</v>
      </c>
    </row>
    <row r="69">
      <c r="B69" s="71" t="s">
        <v>213</v>
      </c>
      <c r="C69" s="71" t="n">
        <v>40000</v>
      </c>
      <c r="D69" s="71" t="n">
        <v>40000</v>
      </c>
      <c r="E69" s="71" t="n">
        <v>40000</v>
      </c>
      <c r="F69" s="71" t="n">
        <v>40000</v>
      </c>
      <c r="G69" s="71" t="n">
        <v>50000</v>
      </c>
      <c r="H69" s="71" t="n">
        <v>40000</v>
      </c>
      <c r="I69" s="71" t="n">
        <v>40000</v>
      </c>
      <c r="J69" s="71" t="n">
        <v>40000</v>
      </c>
      <c r="K69" s="71" t="n">
        <v>50000</v>
      </c>
      <c r="L69" s="71" t="n">
        <v>50000</v>
      </c>
      <c r="M69" s="71" t="n">
        <v>50000</v>
      </c>
      <c r="N69" s="71" t="n">
        <v>60000</v>
      </c>
      <c r="O69" s="71" t="n">
        <v>60000</v>
      </c>
      <c r="P69" s="71" t="n">
        <v>60000</v>
      </c>
      <c r="Q69" s="71" t="n">
        <v>60000</v>
      </c>
      <c r="R69" s="71" t="n">
        <v>60000</v>
      </c>
      <c r="S69" s="71" t="n">
        <v>60000</v>
      </c>
      <c r="T69" s="71" t="n">
        <v>60000</v>
      </c>
      <c r="U69" s="71" t="n">
        <v>70000</v>
      </c>
      <c r="V69" s="71" t="n">
        <v>80000</v>
      </c>
      <c r="W69" s="71" t="n">
        <v>80000</v>
      </c>
      <c r="X69" s="71" t="n">
        <v>90000</v>
      </c>
      <c r="Y69" s="71" t="n">
        <v>90000</v>
      </c>
      <c r="Z69" s="71" t="n">
        <v>80000</v>
      </c>
    </row>
    <row r="70">
      <c r="B70" s="71" t="s">
        <v>214</v>
      </c>
      <c r="C70" s="71" t="n">
        <v>60000</v>
      </c>
      <c r="D70" s="71" t="n">
        <v>70000</v>
      </c>
      <c r="E70" s="71" t="n">
        <v>70000</v>
      </c>
      <c r="F70" s="71" t="n">
        <v>70000</v>
      </c>
      <c r="G70" s="71" t="n">
        <v>70000</v>
      </c>
      <c r="H70" s="71" t="n">
        <v>80000</v>
      </c>
      <c r="I70" s="71" t="n">
        <v>90000</v>
      </c>
      <c r="J70" s="71" t="n">
        <v>90000</v>
      </c>
      <c r="K70" s="71" t="n">
        <v>80000</v>
      </c>
      <c r="L70" s="71" t="n">
        <v>70000</v>
      </c>
      <c r="M70" s="71" t="n">
        <v>60000</v>
      </c>
      <c r="N70" s="71" t="n">
        <v>70000</v>
      </c>
      <c r="O70" s="71" t="n">
        <v>70000</v>
      </c>
      <c r="P70" s="71" t="n">
        <v>70000</v>
      </c>
      <c r="Q70" s="71" t="n">
        <v>70000</v>
      </c>
      <c r="R70" s="71" t="n">
        <v>70000</v>
      </c>
      <c r="S70" s="71" t="n">
        <v>60000</v>
      </c>
      <c r="T70" s="71" t="n">
        <v>60000</v>
      </c>
      <c r="U70" s="71" t="n">
        <v>70000</v>
      </c>
      <c r="V70" s="71" t="n">
        <v>70000</v>
      </c>
      <c r="W70" s="71" t="n">
        <v>70000</v>
      </c>
      <c r="X70" s="71" t="n">
        <v>60000</v>
      </c>
      <c r="Y70" s="71" t="n">
        <v>60000</v>
      </c>
      <c r="Z70" s="71" t="n">
        <v>70000</v>
      </c>
    </row>
    <row r="71">
      <c r="B71" s="71" t="s">
        <v>215</v>
      </c>
      <c r="C71" s="71" t="n">
        <v>200000</v>
      </c>
      <c r="D71" s="71" t="n">
        <v>190000</v>
      </c>
      <c r="E71" s="71" t="n">
        <v>200000</v>
      </c>
      <c r="F71" s="71" t="n">
        <v>200000</v>
      </c>
      <c r="G71" s="71" t="n">
        <v>200000</v>
      </c>
      <c r="H71" s="71" t="n">
        <v>200000</v>
      </c>
      <c r="I71" s="71" t="n">
        <v>190000</v>
      </c>
      <c r="J71" s="71" t="n">
        <v>180000</v>
      </c>
      <c r="K71" s="71" t="n">
        <v>170000</v>
      </c>
      <c r="L71" s="71" t="n">
        <v>170000</v>
      </c>
      <c r="M71" s="71" t="n">
        <v>160000</v>
      </c>
      <c r="N71" s="71" t="n">
        <v>150000</v>
      </c>
      <c r="O71" s="71" t="n">
        <v>150000</v>
      </c>
      <c r="P71" s="71" t="n">
        <v>150000</v>
      </c>
      <c r="Q71" s="71" t="n">
        <v>150000</v>
      </c>
      <c r="R71" s="71" t="n">
        <v>140000</v>
      </c>
      <c r="S71" s="71" t="n">
        <v>150000</v>
      </c>
      <c r="T71" s="71" t="n">
        <v>150000</v>
      </c>
      <c r="U71" s="71" t="n">
        <v>150000</v>
      </c>
      <c r="V71" s="71" t="n">
        <v>140000</v>
      </c>
      <c r="W71" s="71" t="n">
        <v>160000</v>
      </c>
      <c r="X71" s="71" t="n">
        <v>170000</v>
      </c>
      <c r="Y71" s="71" t="n">
        <v>180000</v>
      </c>
      <c r="Z71" s="71" t="n">
        <v>180000</v>
      </c>
    </row>
    <row r="72">
      <c r="B72" s="71" t="s">
        <v>216</v>
      </c>
      <c r="C72" s="71" t="n">
        <v>120000</v>
      </c>
      <c r="D72" s="71" t="n">
        <v>130000</v>
      </c>
      <c r="E72" s="71" t="n">
        <v>140000</v>
      </c>
      <c r="F72" s="71" t="n">
        <v>150000</v>
      </c>
      <c r="G72" s="71" t="n">
        <v>160000</v>
      </c>
      <c r="H72" s="71" t="n">
        <v>150000</v>
      </c>
      <c r="I72" s="71" t="n">
        <v>160000</v>
      </c>
      <c r="J72" s="71" t="n">
        <v>160000</v>
      </c>
      <c r="K72" s="71" t="n">
        <v>170000</v>
      </c>
      <c r="L72" s="71" t="n">
        <v>170000</v>
      </c>
      <c r="M72" s="71" t="n">
        <v>170000</v>
      </c>
      <c r="N72" s="71" t="n">
        <v>170000</v>
      </c>
      <c r="O72" s="71" t="n">
        <v>180000</v>
      </c>
      <c r="P72" s="71" t="n">
        <v>190000</v>
      </c>
      <c r="Q72" s="71" t="n">
        <v>190000</v>
      </c>
      <c r="R72" s="71" t="n">
        <v>180000</v>
      </c>
      <c r="S72" s="71" t="n">
        <v>190000</v>
      </c>
      <c r="T72" s="71" t="n">
        <v>200000</v>
      </c>
      <c r="U72" s="71" t="n">
        <v>200000</v>
      </c>
      <c r="V72" s="71" t="n">
        <v>190000</v>
      </c>
      <c r="W72" s="71" t="n">
        <v>190000</v>
      </c>
      <c r="X72" s="71" t="n">
        <v>210000</v>
      </c>
      <c r="Y72" s="71" t="n">
        <v>200000</v>
      </c>
      <c r="Z72" s="71" t="n">
        <v>200000</v>
      </c>
    </row>
    <row r="73">
      <c r="B73" s="74" t="s">
        <v>217</v>
      </c>
      <c r="C73" s="74" t="n">
        <v>40000</v>
      </c>
      <c r="D73" s="74" t="n">
        <v>50000</v>
      </c>
      <c r="E73" s="74" t="n">
        <v>50000</v>
      </c>
      <c r="F73" s="74" t="n">
        <v>50000</v>
      </c>
      <c r="G73" s="74" t="n">
        <v>40000</v>
      </c>
      <c r="H73" s="74" t="n">
        <v>40000</v>
      </c>
      <c r="I73" s="74" t="n">
        <v>40000</v>
      </c>
      <c r="J73" s="74" t="n">
        <v>30000</v>
      </c>
      <c r="K73" s="74" t="n">
        <v>30000</v>
      </c>
      <c r="L73" s="74" t="n">
        <v>30000</v>
      </c>
      <c r="M73" s="74" t="n">
        <v>30000</v>
      </c>
      <c r="N73" s="74" t="n">
        <v>30000</v>
      </c>
      <c r="O73" s="74" t="n">
        <v>30000</v>
      </c>
      <c r="P73" s="74" t="n">
        <v>30000</v>
      </c>
      <c r="Q73" s="74" t="n">
        <v>30000</v>
      </c>
      <c r="R73" s="74" t="n">
        <v>30000</v>
      </c>
      <c r="S73" s="74" t="n">
        <v>20000</v>
      </c>
      <c r="T73" s="74" t="n">
        <v>30000</v>
      </c>
      <c r="U73" s="74" t="n">
        <v>30000</v>
      </c>
      <c r="V73" s="74" t="n">
        <v>40000</v>
      </c>
      <c r="W73" s="74" t="n">
        <v>40000</v>
      </c>
      <c r="X73" s="74" t="n">
        <v>40000</v>
      </c>
      <c r="Y73" s="74" t="n">
        <v>30000</v>
      </c>
      <c r="Z73" s="74" t="n">
        <v>40000</v>
      </c>
    </row>
    <row r="74">
      <c r="B74" s="8" t="s">
        <v>32</v>
      </c>
    </row>
    <row r="77">
      <c r="B77" s="1" t="s">
        <v>37</v>
      </c>
    </row>
    <row r="78">
      <c r="B78" s="5" t="s">
        <v>188</v>
      </c>
    </row>
    <row r="79">
      <c r="B79" s="7" t="s">
        <v>3</v>
      </c>
      <c r="C79" s="7" t="s">
        <v>4</v>
      </c>
      <c r="D79" s="7" t="s">
        <v>5</v>
      </c>
      <c r="E79" s="7" t="s">
        <v>6</v>
      </c>
      <c r="F79" s="7" t="s">
        <v>7</v>
      </c>
      <c r="G79" s="7" t="s">
        <v>8</v>
      </c>
      <c r="H79" s="7" t="s">
        <v>9</v>
      </c>
      <c r="I79" s="7" t="s">
        <v>10</v>
      </c>
      <c r="J79" s="7" t="s">
        <v>11</v>
      </c>
      <c r="K79" s="7" t="s">
        <v>12</v>
      </c>
      <c r="L79" s="7" t="s">
        <v>13</v>
      </c>
      <c r="M79" s="7" t="s">
        <v>14</v>
      </c>
      <c r="N79" s="7" t="s">
        <v>15</v>
      </c>
      <c r="O79" s="7" t="s">
        <v>16</v>
      </c>
      <c r="P79" s="7" t="s">
        <v>17</v>
      </c>
      <c r="Q79" s="7" t="s">
        <v>18</v>
      </c>
      <c r="R79" s="7" t="s">
        <v>19</v>
      </c>
      <c r="S79" s="7" t="s">
        <v>20</v>
      </c>
      <c r="T79" s="7" t="s">
        <v>21</v>
      </c>
      <c r="U79" s="7" t="s">
        <v>22</v>
      </c>
      <c r="V79" s="7" t="s">
        <v>23</v>
      </c>
      <c r="W79" s="7" t="s">
        <v>24</v>
      </c>
      <c r="X79" s="7" t="s">
        <v>25</v>
      </c>
      <c r="Y79" s="7" t="s">
        <v>26</v>
      </c>
      <c r="Z79" s="7" t="s">
        <v>27</v>
      </c>
    </row>
    <row r="80">
      <c r="B80" s="74" t="s">
        <v>104</v>
      </c>
      <c r="C80" s="74" t="n">
        <v>12122</v>
      </c>
      <c r="D80" s="74" t="n">
        <v>11820</v>
      </c>
      <c r="E80" s="74" t="n">
        <v>11224</v>
      </c>
      <c r="F80" s="74" t="n">
        <v>11025</v>
      </c>
      <c r="G80" s="74" t="n">
        <v>11055</v>
      </c>
      <c r="H80" s="74" t="n">
        <v>11737</v>
      </c>
      <c r="I80" s="74" t="n">
        <v>16054</v>
      </c>
      <c r="J80" s="74" t="n">
        <v>20378</v>
      </c>
      <c r="K80" s="74" t="n">
        <v>23956</v>
      </c>
      <c r="L80" s="74" t="n">
        <v>23513</v>
      </c>
      <c r="M80" s="74" t="n">
        <v>22425</v>
      </c>
      <c r="N80" s="74" t="n">
        <v>22072</v>
      </c>
      <c r="O80" s="74" t="n">
        <v>21564</v>
      </c>
      <c r="P80" s="74" t="n">
        <v>21420</v>
      </c>
      <c r="Q80" s="74" t="n">
        <v>21097</v>
      </c>
      <c r="R80" s="74" t="n">
        <v>19515</v>
      </c>
      <c r="S80" s="74" t="n">
        <v>17782</v>
      </c>
      <c r="T80" s="74" t="n">
        <v>15765</v>
      </c>
      <c r="U80" s="74" t="n">
        <v>15104</v>
      </c>
      <c r="V80" s="74" t="n">
        <v>14384</v>
      </c>
      <c r="W80" s="74" t="n">
        <v>14125</v>
      </c>
      <c r="X80" s="74" t="n">
        <v>13848</v>
      </c>
      <c r="Y80" s="74" t="n">
        <v>14090</v>
      </c>
      <c r="Z80" s="74" t="n">
        <v>13780</v>
      </c>
    </row>
    <row r="81">
      <c r="B81" s="71" t="s">
        <v>213</v>
      </c>
      <c r="C81" s="71" t="n">
        <v>594</v>
      </c>
      <c r="D81" s="71" t="n">
        <v>630</v>
      </c>
      <c r="E81" s="71" t="n">
        <v>670</v>
      </c>
      <c r="F81" s="71" t="n">
        <v>708</v>
      </c>
      <c r="G81" s="71" t="n">
        <v>766</v>
      </c>
      <c r="H81" s="71" t="n">
        <v>806</v>
      </c>
      <c r="I81" s="71" t="n">
        <v>1172</v>
      </c>
      <c r="J81" s="71" t="n">
        <v>1560</v>
      </c>
      <c r="K81" s="71" t="n">
        <v>1932</v>
      </c>
      <c r="L81" s="71" t="n">
        <v>1968</v>
      </c>
      <c r="M81" s="71" t="n">
        <v>1954</v>
      </c>
      <c r="N81" s="71" t="n">
        <v>1972</v>
      </c>
      <c r="O81" s="71" t="n">
        <v>1976</v>
      </c>
      <c r="P81" s="71" t="n">
        <v>2054</v>
      </c>
      <c r="Q81" s="71" t="n">
        <v>2124</v>
      </c>
      <c r="R81" s="71" t="n">
        <v>2034</v>
      </c>
      <c r="S81" s="71" t="n">
        <v>1896</v>
      </c>
      <c r="T81" s="71" t="n">
        <v>1784</v>
      </c>
      <c r="U81" s="71" t="n">
        <v>1788</v>
      </c>
      <c r="V81" s="71" t="n">
        <v>1740</v>
      </c>
      <c r="W81" s="71" t="n">
        <v>1630</v>
      </c>
      <c r="X81" s="71" t="n">
        <v>1630</v>
      </c>
      <c r="Y81" s="71" t="n">
        <v>1646</v>
      </c>
      <c r="Z81" s="71" t="n">
        <v>1632</v>
      </c>
    </row>
    <row r="82">
      <c r="B82" s="71" t="s">
        <v>214</v>
      </c>
      <c r="C82" s="71" t="n">
        <v>959</v>
      </c>
      <c r="D82" s="71" t="n">
        <v>952</v>
      </c>
      <c r="E82" s="71" t="n">
        <v>885</v>
      </c>
      <c r="F82" s="71" t="n">
        <v>899</v>
      </c>
      <c r="G82" s="71" t="n">
        <v>916</v>
      </c>
      <c r="H82" s="71" t="n">
        <v>1025</v>
      </c>
      <c r="I82" s="71" t="n">
        <v>1392</v>
      </c>
      <c r="J82" s="71" t="n">
        <v>1795</v>
      </c>
      <c r="K82" s="71" t="n">
        <v>2072</v>
      </c>
      <c r="L82" s="71" t="n">
        <v>1996</v>
      </c>
      <c r="M82" s="71" t="n">
        <v>1897</v>
      </c>
      <c r="N82" s="71" t="n">
        <v>1917</v>
      </c>
      <c r="O82" s="71" t="n">
        <v>1982</v>
      </c>
      <c r="P82" s="71" t="n">
        <v>1979</v>
      </c>
      <c r="Q82" s="71" t="n">
        <v>1923</v>
      </c>
      <c r="R82" s="71" t="n">
        <v>1753</v>
      </c>
      <c r="S82" s="71" t="n">
        <v>1587</v>
      </c>
      <c r="T82" s="71" t="n">
        <v>1413</v>
      </c>
      <c r="U82" s="71" t="n">
        <v>1334</v>
      </c>
      <c r="V82" s="71" t="n">
        <v>1258</v>
      </c>
      <c r="W82" s="71" t="n">
        <v>1206</v>
      </c>
      <c r="X82" s="71" t="n">
        <v>1213</v>
      </c>
      <c r="Y82" s="71" t="n">
        <v>1268</v>
      </c>
      <c r="Z82" s="71" t="n">
        <v>1297</v>
      </c>
    </row>
    <row r="83">
      <c r="B83" s="71" t="s">
        <v>215</v>
      </c>
      <c r="C83" s="71" t="n">
        <v>7052</v>
      </c>
      <c r="D83" s="71" t="n">
        <v>6800</v>
      </c>
      <c r="E83" s="71" t="n">
        <v>6382</v>
      </c>
      <c r="F83" s="71" t="n">
        <v>6184</v>
      </c>
      <c r="G83" s="71" t="n">
        <v>6092</v>
      </c>
      <c r="H83" s="71" t="n">
        <v>6478</v>
      </c>
      <c r="I83" s="71" t="n">
        <v>8890</v>
      </c>
      <c r="J83" s="71" t="n">
        <v>11190</v>
      </c>
      <c r="K83" s="71" t="n">
        <v>13064</v>
      </c>
      <c r="L83" s="71" t="n">
        <v>12744</v>
      </c>
      <c r="M83" s="71" t="n">
        <v>12222</v>
      </c>
      <c r="N83" s="71" t="n">
        <v>11988</v>
      </c>
      <c r="O83" s="71" t="n">
        <v>11674</v>
      </c>
      <c r="P83" s="71" t="n">
        <v>11414</v>
      </c>
      <c r="Q83" s="71" t="n">
        <v>11186</v>
      </c>
      <c r="R83" s="71" t="n">
        <v>10226</v>
      </c>
      <c r="S83" s="71" t="n">
        <v>9364</v>
      </c>
      <c r="T83" s="71" t="n">
        <v>8246</v>
      </c>
      <c r="U83" s="71" t="n">
        <v>7866</v>
      </c>
      <c r="V83" s="71" t="n">
        <v>7438</v>
      </c>
      <c r="W83" s="71" t="n">
        <v>7428</v>
      </c>
      <c r="X83" s="71" t="n">
        <v>7328</v>
      </c>
      <c r="Y83" s="71" t="n">
        <v>7492</v>
      </c>
      <c r="Z83" s="71" t="n">
        <v>7236</v>
      </c>
    </row>
    <row r="84">
      <c r="B84" s="71" t="s">
        <v>216</v>
      </c>
      <c r="C84" s="71" t="n">
        <v>2305</v>
      </c>
      <c r="D84" s="71" t="n">
        <v>2318</v>
      </c>
      <c r="E84" s="71" t="n">
        <v>2242</v>
      </c>
      <c r="F84" s="71" t="n">
        <v>2211</v>
      </c>
      <c r="G84" s="71" t="n">
        <v>2207</v>
      </c>
      <c r="H84" s="71" t="n">
        <v>2287</v>
      </c>
      <c r="I84" s="71" t="n">
        <v>3078</v>
      </c>
      <c r="J84" s="71" t="n">
        <v>3920</v>
      </c>
      <c r="K84" s="71" t="n">
        <v>4674</v>
      </c>
      <c r="L84" s="71" t="n">
        <v>4641</v>
      </c>
      <c r="M84" s="71" t="n">
        <v>4367</v>
      </c>
      <c r="N84" s="71" t="n">
        <v>4244</v>
      </c>
      <c r="O84" s="71" t="n">
        <v>4109</v>
      </c>
      <c r="P84" s="71" t="n">
        <v>4142</v>
      </c>
      <c r="Q84" s="71" t="n">
        <v>4090</v>
      </c>
      <c r="R84" s="71" t="n">
        <v>3871</v>
      </c>
      <c r="S84" s="71" t="n">
        <v>3497</v>
      </c>
      <c r="T84" s="71" t="n">
        <v>3071</v>
      </c>
      <c r="U84" s="71" t="n">
        <v>2926</v>
      </c>
      <c r="V84" s="71" t="n">
        <v>2780</v>
      </c>
      <c r="W84" s="71" t="n">
        <v>2745</v>
      </c>
      <c r="X84" s="71" t="n">
        <v>2563</v>
      </c>
      <c r="Y84" s="71" t="n">
        <v>2595</v>
      </c>
      <c r="Z84" s="71" t="n">
        <v>2496</v>
      </c>
    </row>
    <row r="85">
      <c r="B85" s="74" t="s">
        <v>217</v>
      </c>
      <c r="C85" s="74" t="n">
        <v>1212</v>
      </c>
      <c r="D85" s="74" t="n">
        <v>1120</v>
      </c>
      <c r="E85" s="74" t="n">
        <v>1045</v>
      </c>
      <c r="F85" s="74" t="n">
        <v>1023</v>
      </c>
      <c r="G85" s="74" t="n">
        <v>1074</v>
      </c>
      <c r="H85" s="74" t="n">
        <v>1141</v>
      </c>
      <c r="I85" s="74" t="n">
        <v>1522</v>
      </c>
      <c r="J85" s="74" t="n">
        <v>1913</v>
      </c>
      <c r="K85" s="74" t="n">
        <v>2214</v>
      </c>
      <c r="L85" s="74" t="n">
        <v>2164</v>
      </c>
      <c r="M85" s="74" t="n">
        <v>1985</v>
      </c>
      <c r="N85" s="74" t="n">
        <v>1951</v>
      </c>
      <c r="O85" s="74" t="n">
        <v>1823</v>
      </c>
      <c r="P85" s="74" t="n">
        <v>1831</v>
      </c>
      <c r="Q85" s="74" t="n">
        <v>1774</v>
      </c>
      <c r="R85" s="74" t="n">
        <v>1631</v>
      </c>
      <c r="S85" s="74" t="n">
        <v>1438</v>
      </c>
      <c r="T85" s="74" t="n">
        <v>1251</v>
      </c>
      <c r="U85" s="74" t="n">
        <v>1190</v>
      </c>
      <c r="V85" s="74" t="n">
        <v>1168</v>
      </c>
      <c r="W85" s="74" t="n">
        <v>1116</v>
      </c>
      <c r="X85" s="74" t="n">
        <v>1114</v>
      </c>
      <c r="Y85" s="74" t="n">
        <v>1089</v>
      </c>
      <c r="Z85" s="74" t="n">
        <v>1119</v>
      </c>
    </row>
    <row r="86">
      <c r="B86" s="8" t="s">
        <v>32</v>
      </c>
    </row>
    <row r="89">
      <c r="B89" s="9" t="s">
        <v>39</v>
      </c>
    </row>
    <row r="90">
      <c r="B90" s="10" t="s">
        <v>40</v>
      </c>
    </row>
    <row r="91">
      <c r="B91" s="10" t="s">
        <v>41</v>
      </c>
    </row>
    <row r="92">
      <c r="B92" s="10" t="s">
        <v>83</v>
      </c>
    </row>
    <row r="93">
      <c r="B93" s="10" t="s">
        <v>124</v>
      </c>
    </row>
    <row r="94">
      <c r="B94" s="10" t="s">
        <v>125</v>
      </c>
    </row>
    <row r="95">
      <c r="B95" s="10" t="s">
        <v>218</v>
      </c>
    </row>
    <row r="96">
      <c r="B96" s="10" t="s">
        <v>219</v>
      </c>
    </row>
    <row r="97">
      <c r="B97" s="10" t="s">
        <v>220</v>
      </c>
    </row>
    <row r="98">
      <c r="B98" s="10" t="s">
        <v>221</v>
      </c>
    </row>
    <row r="99">
      <c r="B99" s="10"/>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222</v>
      </c>
    </row>
    <row r="5">
      <c r="B5" s="1" t="s">
        <v>1</v>
      </c>
    </row>
    <row r="6">
      <c r="B6" s="5" t="s">
        <v>132</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76" t="s">
        <v>104</v>
      </c>
      <c r="C8" s="76" t="n">
        <v>0.2350689</v>
      </c>
      <c r="D8" s="76" t="n">
        <v>0.2336273</v>
      </c>
      <c r="E8" s="76" t="n">
        <v>0.2324729</v>
      </c>
      <c r="F8" s="76" t="n">
        <v>0.2298227</v>
      </c>
      <c r="G8" s="76" t="n">
        <v>0.2366082</v>
      </c>
      <c r="H8" s="76" t="n">
        <v>0.2350467</v>
      </c>
      <c r="I8" s="76" t="n">
        <v>0.2300473</v>
      </c>
      <c r="J8" s="76" t="n">
        <v>0.2163193</v>
      </c>
      <c r="K8" s="76" t="n">
        <v>0.2062427</v>
      </c>
      <c r="L8" s="76" t="n">
        <v>0.1968074</v>
      </c>
      <c r="M8" s="76" t="n">
        <v>0.1913906</v>
      </c>
      <c r="N8" s="76" t="n">
        <v>0.1897225</v>
      </c>
      <c r="O8" s="76" t="n">
        <v>0.1874488</v>
      </c>
      <c r="P8" s="76" t="n">
        <v>0.1882995</v>
      </c>
      <c r="Q8" s="76" t="n">
        <v>0.183603</v>
      </c>
      <c r="R8" s="76" t="n">
        <v>0.1753261</v>
      </c>
      <c r="S8" s="76" t="n">
        <v>0.1758795</v>
      </c>
      <c r="T8" s="76" t="n">
        <v>0.1776489</v>
      </c>
      <c r="U8" s="76" t="n">
        <v>0.1819601</v>
      </c>
      <c r="V8" s="76" t="n">
        <v>0.1846931</v>
      </c>
      <c r="W8" s="76" t="n">
        <v>0.1894926</v>
      </c>
      <c r="X8" s="76" t="n">
        <v>0.1957804</v>
      </c>
      <c r="Y8" s="76" t="n">
        <v>0.1919731</v>
      </c>
      <c r="Z8" s="76" t="n">
        <v>0.1934944</v>
      </c>
    </row>
    <row r="9">
      <c r="B9" s="77" t="s">
        <v>223</v>
      </c>
      <c r="C9" s="77" t="n">
        <v>0.2728313</v>
      </c>
      <c r="D9" s="77" t="n">
        <v>0.2735544</v>
      </c>
      <c r="E9" s="77" t="n">
        <v>0.2908421</v>
      </c>
      <c r="F9" s="77" t="n">
        <v>0.2959971</v>
      </c>
      <c r="G9" s="77" t="n">
        <v>0.3114863</v>
      </c>
      <c r="H9" s="77" t="n">
        <v>0.3010618</v>
      </c>
      <c r="I9" s="77" t="n">
        <v>0.2814664</v>
      </c>
      <c r="J9" s="77" t="n">
        <v>0.2624556</v>
      </c>
      <c r="K9" s="77" t="n">
        <v>0.253262</v>
      </c>
      <c r="L9" s="77" t="n">
        <v>0.2447583</v>
      </c>
      <c r="M9" s="77" t="n">
        <v>0.2398354</v>
      </c>
      <c r="N9" s="77" t="n">
        <v>0.2353546</v>
      </c>
      <c r="O9" s="77" t="n">
        <v>0.2300829</v>
      </c>
      <c r="P9" s="77" t="n">
        <v>0.2170933</v>
      </c>
      <c r="Q9" s="77" t="n">
        <v>0.2111282</v>
      </c>
      <c r="R9" s="77" t="n">
        <v>0.2037156</v>
      </c>
      <c r="S9" s="77" t="n">
        <v>0.2159269</v>
      </c>
      <c r="T9" s="77" t="n">
        <v>0.2215659</v>
      </c>
      <c r="U9" s="77" t="n">
        <v>0.2301969</v>
      </c>
      <c r="V9" s="77" t="n">
        <v>0.2257834</v>
      </c>
      <c r="W9" s="77" t="n">
        <v>0.2346119</v>
      </c>
      <c r="X9" s="77" t="n">
        <v>0.2387793</v>
      </c>
      <c r="Y9" s="77" t="n">
        <v>0.2312329</v>
      </c>
      <c r="Z9" s="77" t="n">
        <v>0.2259456</v>
      </c>
    </row>
    <row r="10">
      <c r="B10" s="77" t="s">
        <v>224</v>
      </c>
      <c r="C10" s="77" t="n">
        <v>0.2183965</v>
      </c>
      <c r="D10" s="77" t="n">
        <v>0.2149524</v>
      </c>
      <c r="E10" s="77" t="n">
        <v>0.2055245</v>
      </c>
      <c r="F10" s="77" t="n">
        <v>0.197856</v>
      </c>
      <c r="G10" s="77" t="n">
        <v>0.1994137</v>
      </c>
      <c r="H10" s="77" t="n">
        <v>0.2009797</v>
      </c>
      <c r="I10" s="77" t="n">
        <v>0.2030346</v>
      </c>
      <c r="J10" s="77" t="n">
        <v>0.1919567</v>
      </c>
      <c r="K10" s="77" t="n">
        <v>0.1820334</v>
      </c>
      <c r="L10" s="77" t="n">
        <v>0.1719804</v>
      </c>
      <c r="M10" s="77" t="n">
        <v>0.1671281</v>
      </c>
      <c r="N10" s="77" t="n">
        <v>0.1665971</v>
      </c>
      <c r="O10" s="77" t="n">
        <v>0.1665189</v>
      </c>
      <c r="P10" s="77" t="n">
        <v>0.1744061</v>
      </c>
      <c r="Q10" s="77" t="n">
        <v>0.1698989</v>
      </c>
      <c r="R10" s="77" t="n">
        <v>0.1606486</v>
      </c>
      <c r="S10" s="77" t="n">
        <v>0.1542533</v>
      </c>
      <c r="T10" s="77" t="n">
        <v>0.1537919</v>
      </c>
      <c r="U10" s="77" t="n">
        <v>0.153953</v>
      </c>
      <c r="V10" s="77" t="n">
        <v>0.1602371</v>
      </c>
      <c r="W10" s="77" t="n">
        <v>0.1611767</v>
      </c>
      <c r="X10" s="77" t="n">
        <v>0.1678901</v>
      </c>
      <c r="Y10" s="77" t="n">
        <v>0.1659883</v>
      </c>
      <c r="Z10" s="77" t="n">
        <v>0.1706553</v>
      </c>
    </row>
    <row r="11">
      <c r="B11" s="77" t="s">
        <v>225</v>
      </c>
      <c r="C11" s="77" t="s">
        <v>88</v>
      </c>
      <c r="D11" s="77" t="n">
        <v>0.3676662</v>
      </c>
      <c r="E11" s="77" t="n">
        <v>0.4065715</v>
      </c>
      <c r="F11" s="77" t="n">
        <v>0.4177902</v>
      </c>
      <c r="G11" s="77" t="n">
        <v>0.4137186</v>
      </c>
      <c r="H11" s="77" t="n">
        <v>0.3449932</v>
      </c>
      <c r="I11" s="77" t="n">
        <v>0.2860351</v>
      </c>
      <c r="J11" s="77" t="n">
        <v>0.2637004</v>
      </c>
      <c r="K11" s="77" t="n">
        <v>0.2428576</v>
      </c>
      <c r="L11" s="77" t="n">
        <v>0.248018</v>
      </c>
      <c r="M11" s="77" t="n">
        <v>0.263551</v>
      </c>
      <c r="N11" s="77" t="n">
        <v>0.2850192</v>
      </c>
      <c r="O11" s="77" t="n">
        <v>0.2887221</v>
      </c>
      <c r="P11" s="77" t="n">
        <v>0.2526858</v>
      </c>
      <c r="Q11" s="77" t="n">
        <v>0.2526221</v>
      </c>
      <c r="R11" s="77" t="n">
        <v>0.2664486</v>
      </c>
      <c r="S11" s="77" t="n">
        <v>0.2649206</v>
      </c>
      <c r="T11" s="77" t="n">
        <v>0.2720793</v>
      </c>
      <c r="U11" s="77" t="n">
        <v>0.2586127</v>
      </c>
      <c r="V11" s="77" t="n">
        <v>0.2605578</v>
      </c>
      <c r="W11" s="77" t="n">
        <v>0.2529916</v>
      </c>
      <c r="X11" s="77" t="n">
        <v>0.2511675</v>
      </c>
      <c r="Y11" s="77" t="n">
        <v>0.2466294</v>
      </c>
      <c r="Z11" s="77" t="n">
        <v>0.2740384</v>
      </c>
    </row>
    <row r="12">
      <c r="B12" s="77" t="s">
        <v>226</v>
      </c>
      <c r="C12" s="77" t="s">
        <v>88</v>
      </c>
      <c r="D12" s="77" t="n">
        <v>0.2278374</v>
      </c>
      <c r="E12" s="77" t="n">
        <v>0.2250124</v>
      </c>
      <c r="F12" s="77" t="n">
        <v>0.2212519</v>
      </c>
      <c r="G12" s="77" t="n">
        <v>0.2283357</v>
      </c>
      <c r="H12" s="77" t="n">
        <v>0.2293366</v>
      </c>
      <c r="I12" s="77" t="n">
        <v>0.2272754</v>
      </c>
      <c r="J12" s="77" t="n">
        <v>0.2142206</v>
      </c>
      <c r="K12" s="77" t="n">
        <v>0.2046341</v>
      </c>
      <c r="L12" s="77" t="n">
        <v>0.1944872</v>
      </c>
      <c r="M12" s="77" t="n">
        <v>0.1881691</v>
      </c>
      <c r="N12" s="77" t="n">
        <v>0.1856195</v>
      </c>
      <c r="O12" s="77" t="n">
        <v>0.183257</v>
      </c>
      <c r="P12" s="77" t="n">
        <v>0.1856125</v>
      </c>
      <c r="Q12" s="77" t="n">
        <v>0.1805972</v>
      </c>
      <c r="R12" s="77" t="n">
        <v>0.1715802</v>
      </c>
      <c r="S12" s="77" t="n">
        <v>0.1722117</v>
      </c>
      <c r="T12" s="77" t="n">
        <v>0.1736944</v>
      </c>
      <c r="U12" s="77" t="n">
        <v>0.1780994</v>
      </c>
      <c r="V12" s="77" t="n">
        <v>0.1808158</v>
      </c>
      <c r="W12" s="77" t="n">
        <v>0.1861078</v>
      </c>
      <c r="X12" s="77" t="n">
        <v>0.1930372</v>
      </c>
      <c r="Y12" s="77" t="n">
        <v>0.1892636</v>
      </c>
      <c r="Z12" s="77" t="n">
        <v>0.1896823</v>
      </c>
    </row>
    <row r="13">
      <c r="B13" s="77" t="s">
        <v>227</v>
      </c>
      <c r="C13" s="77" t="n">
        <v>0.2716283</v>
      </c>
      <c r="D13" s="77" t="n">
        <v>0.2711376</v>
      </c>
      <c r="E13" s="77" t="n">
        <v>0.2866066</v>
      </c>
      <c r="F13" s="77" t="n">
        <v>0.2896322</v>
      </c>
      <c r="G13" s="77" t="n">
        <v>0.3070534</v>
      </c>
      <c r="H13" s="77" t="n">
        <v>0.301164</v>
      </c>
      <c r="I13" s="77" t="n">
        <v>0.2864777</v>
      </c>
      <c r="J13" s="77" t="n">
        <v>0.267403</v>
      </c>
      <c r="K13" s="77" t="n">
        <v>0.2601544</v>
      </c>
      <c r="L13" s="77" t="n">
        <v>0.2511615</v>
      </c>
      <c r="M13" s="77" t="n">
        <v>0.2427465</v>
      </c>
      <c r="N13" s="77" t="n">
        <v>0.234913</v>
      </c>
      <c r="O13" s="77" t="n">
        <v>0.2297103</v>
      </c>
      <c r="P13" s="77" t="n">
        <v>0.2175374</v>
      </c>
      <c r="Q13" s="77" t="n">
        <v>0.209466</v>
      </c>
      <c r="R13" s="77" t="n">
        <v>0.2005478</v>
      </c>
      <c r="S13" s="77" t="n">
        <v>0.2163404</v>
      </c>
      <c r="T13" s="77" t="n">
        <v>0.2215749</v>
      </c>
      <c r="U13" s="77" t="n">
        <v>0.2278402</v>
      </c>
      <c r="V13" s="77" t="n">
        <v>0.2237709</v>
      </c>
      <c r="W13" s="77" t="n">
        <v>0.2339705</v>
      </c>
      <c r="X13" s="77" t="n">
        <v>0.2395753</v>
      </c>
      <c r="Y13" s="77" t="n">
        <v>0.2310957</v>
      </c>
      <c r="Z13" s="77" t="n">
        <v>0.2262564</v>
      </c>
    </row>
    <row r="14">
      <c r="B14" s="76" t="s">
        <v>228</v>
      </c>
      <c r="C14" s="76" t="n">
        <v>0.2203522</v>
      </c>
      <c r="D14" s="76" t="n">
        <v>0.2183477</v>
      </c>
      <c r="E14" s="76" t="n">
        <v>0.2107651</v>
      </c>
      <c r="F14" s="76" t="n">
        <v>0.2047756</v>
      </c>
      <c r="G14" s="76" t="n">
        <v>0.206133</v>
      </c>
      <c r="H14" s="76" t="n">
        <v>0.2051368</v>
      </c>
      <c r="I14" s="76" t="n">
        <v>0.2039266</v>
      </c>
      <c r="J14" s="76" t="n">
        <v>0.1921296</v>
      </c>
      <c r="K14" s="76" t="n">
        <v>0.1816064</v>
      </c>
      <c r="L14" s="76" t="n">
        <v>0.1716914</v>
      </c>
      <c r="M14" s="76" t="n">
        <v>0.16854</v>
      </c>
      <c r="N14" s="76" t="n">
        <v>0.1690573</v>
      </c>
      <c r="O14" s="76" t="n">
        <v>0.1688814</v>
      </c>
      <c r="P14" s="76" t="n">
        <v>0.1756253</v>
      </c>
      <c r="Q14" s="76" t="n">
        <v>0.1721255</v>
      </c>
      <c r="R14" s="76" t="n">
        <v>0.1634664</v>
      </c>
      <c r="S14" s="76" t="n">
        <v>0.1562608</v>
      </c>
      <c r="T14" s="76" t="n">
        <v>0.1561638</v>
      </c>
      <c r="U14" s="76" t="n">
        <v>0.1584167</v>
      </c>
      <c r="V14" s="76" t="n">
        <v>0.1640178</v>
      </c>
      <c r="W14" s="76" t="n">
        <v>0.164629</v>
      </c>
      <c r="X14" s="76" t="n">
        <v>0.1702593</v>
      </c>
      <c r="Y14" s="76" t="n">
        <v>0.1684732</v>
      </c>
      <c r="Z14" s="76" t="n">
        <v>0.1721396</v>
      </c>
    </row>
    <row r="15">
      <c r="B15" s="8" t="s">
        <v>32</v>
      </c>
    </row>
    <row r="18">
      <c r="B18" s="1" t="s">
        <v>33</v>
      </c>
    </row>
    <row r="19">
      <c r="B19" s="5" t="s">
        <v>137</v>
      </c>
    </row>
    <row r="20">
      <c r="B20" s="7" t="s">
        <v>3</v>
      </c>
      <c r="C20" s="7" t="s">
        <v>4</v>
      </c>
      <c r="D20" s="7" t="s">
        <v>5</v>
      </c>
      <c r="E20" s="7" t="s">
        <v>6</v>
      </c>
      <c r="F20" s="7" t="s">
        <v>7</v>
      </c>
      <c r="G20" s="7" t="s">
        <v>8</v>
      </c>
      <c r="H20" s="7" t="s">
        <v>9</v>
      </c>
      <c r="I20" s="7" t="s">
        <v>10</v>
      </c>
      <c r="J20" s="7" t="s">
        <v>11</v>
      </c>
      <c r="K20" s="7" t="s">
        <v>12</v>
      </c>
      <c r="L20" s="7" t="s">
        <v>13</v>
      </c>
      <c r="M20" s="7" t="s">
        <v>14</v>
      </c>
      <c r="N20" s="7" t="s">
        <v>15</v>
      </c>
      <c r="O20" s="7" t="s">
        <v>16</v>
      </c>
      <c r="P20" s="7" t="s">
        <v>17</v>
      </c>
      <c r="Q20" s="7" t="s">
        <v>18</v>
      </c>
      <c r="R20" s="7" t="s">
        <v>19</v>
      </c>
      <c r="S20" s="7" t="s">
        <v>20</v>
      </c>
      <c r="T20" s="7" t="s">
        <v>21</v>
      </c>
      <c r="U20" s="7" t="s">
        <v>22</v>
      </c>
      <c r="V20" s="7" t="s">
        <v>23</v>
      </c>
      <c r="W20" s="7" t="s">
        <v>24</v>
      </c>
      <c r="X20" s="7" t="s">
        <v>25</v>
      </c>
      <c r="Y20" s="7" t="s">
        <v>26</v>
      </c>
      <c r="Z20" s="7" t="s">
        <v>27</v>
      </c>
    </row>
    <row r="21">
      <c r="B21" s="76" t="s">
        <v>104</v>
      </c>
      <c r="C21" s="76" t="n">
        <v>1</v>
      </c>
      <c r="D21" s="76" t="n">
        <v>1</v>
      </c>
      <c r="E21" s="76" t="n">
        <v>1</v>
      </c>
      <c r="F21" s="76" t="n">
        <v>1</v>
      </c>
      <c r="G21" s="76" t="n">
        <v>1</v>
      </c>
      <c r="H21" s="76" t="n">
        <v>1</v>
      </c>
      <c r="I21" s="76" t="n">
        <v>1</v>
      </c>
      <c r="J21" s="76" t="n">
        <v>1</v>
      </c>
      <c r="K21" s="76" t="n">
        <v>1</v>
      </c>
      <c r="L21" s="76" t="n">
        <v>1</v>
      </c>
      <c r="M21" s="76" t="n">
        <v>1</v>
      </c>
      <c r="N21" s="76" t="n">
        <v>1</v>
      </c>
      <c r="O21" s="76" t="n">
        <v>1</v>
      </c>
      <c r="P21" s="76" t="n">
        <v>1</v>
      </c>
      <c r="Q21" s="76" t="n">
        <v>1</v>
      </c>
      <c r="R21" s="76" t="n">
        <v>1</v>
      </c>
      <c r="S21" s="76" t="n">
        <v>1</v>
      </c>
      <c r="T21" s="76" t="n">
        <v>1</v>
      </c>
      <c r="U21" s="76" t="n">
        <v>1</v>
      </c>
      <c r="V21" s="76" t="n">
        <v>1</v>
      </c>
      <c r="W21" s="76" t="n">
        <v>1</v>
      </c>
      <c r="X21" s="76" t="n">
        <v>1</v>
      </c>
      <c r="Y21" s="76" t="n">
        <v>1</v>
      </c>
      <c r="Z21" s="76" t="n">
        <v>1</v>
      </c>
    </row>
    <row r="22">
      <c r="B22" s="77" t="s">
        <v>223</v>
      </c>
      <c r="C22" s="77" t="n">
        <v>0.3584076</v>
      </c>
      <c r="D22" s="77" t="n">
        <v>0.376216</v>
      </c>
      <c r="E22" s="77" t="n">
        <v>0.3967201</v>
      </c>
      <c r="F22" s="77" t="n">
        <v>0.4191893</v>
      </c>
      <c r="G22" s="77" t="n">
        <v>0.4367563</v>
      </c>
      <c r="H22" s="77" t="n">
        <v>0.4360964</v>
      </c>
      <c r="I22" s="77" t="n">
        <v>0.4198159</v>
      </c>
      <c r="J22" s="77" t="n">
        <v>0.4191475</v>
      </c>
      <c r="K22" s="77" t="n">
        <v>0.417294</v>
      </c>
      <c r="L22" s="77" t="n">
        <v>0.4235932</v>
      </c>
      <c r="M22" s="77" t="n">
        <v>0.4185556</v>
      </c>
      <c r="N22" s="77" t="n">
        <v>0.4173863</v>
      </c>
      <c r="O22" s="77" t="n">
        <v>0.4032787</v>
      </c>
      <c r="P22" s="77" t="n">
        <v>0.3736446</v>
      </c>
      <c r="Q22" s="77" t="n">
        <v>0.3795963</v>
      </c>
      <c r="R22" s="77" t="n">
        <v>0.3926741</v>
      </c>
      <c r="S22" s="77" t="n">
        <v>0.429084</v>
      </c>
      <c r="T22" s="77" t="n">
        <v>0.4377413</v>
      </c>
      <c r="U22" s="77" t="n">
        <v>0.4641333</v>
      </c>
      <c r="V22" s="77" t="n">
        <v>0.4581691</v>
      </c>
      <c r="W22" s="77" t="n">
        <v>0.477749</v>
      </c>
      <c r="X22" s="77" t="n">
        <v>0.4792665</v>
      </c>
      <c r="Y22" s="77" t="n">
        <v>0.4835472</v>
      </c>
      <c r="Z22" s="77" t="n">
        <v>0.4817832</v>
      </c>
    </row>
    <row r="23">
      <c r="B23" s="77" t="s">
        <v>224</v>
      </c>
      <c r="C23" s="77" t="n">
        <v>0.6415924</v>
      </c>
      <c r="D23" s="77" t="n">
        <v>0.623784</v>
      </c>
      <c r="E23" s="77" t="n">
        <v>0.6032799</v>
      </c>
      <c r="F23" s="77" t="n">
        <v>0.5808107</v>
      </c>
      <c r="G23" s="77" t="n">
        <v>0.5632437</v>
      </c>
      <c r="H23" s="77" t="n">
        <v>0.5639036</v>
      </c>
      <c r="I23" s="77" t="n">
        <v>0.5801841</v>
      </c>
      <c r="J23" s="77" t="n">
        <v>0.5808525</v>
      </c>
      <c r="K23" s="77" t="n">
        <v>0.582706</v>
      </c>
      <c r="L23" s="77" t="n">
        <v>0.5764068</v>
      </c>
      <c r="M23" s="77" t="n">
        <v>0.5814444</v>
      </c>
      <c r="N23" s="77" t="n">
        <v>0.5826137</v>
      </c>
      <c r="O23" s="77" t="n">
        <v>0.5967213</v>
      </c>
      <c r="P23" s="77" t="n">
        <v>0.6263554</v>
      </c>
      <c r="Q23" s="77" t="n">
        <v>0.6204037</v>
      </c>
      <c r="R23" s="77" t="n">
        <v>0.6073259</v>
      </c>
      <c r="S23" s="77" t="n">
        <v>0.570916</v>
      </c>
      <c r="T23" s="77" t="n">
        <v>0.5622587</v>
      </c>
      <c r="U23" s="77" t="n">
        <v>0.5358667</v>
      </c>
      <c r="V23" s="77" t="n">
        <v>0.5418309</v>
      </c>
      <c r="W23" s="77" t="n">
        <v>0.522251</v>
      </c>
      <c r="X23" s="77" t="n">
        <v>0.5207335</v>
      </c>
      <c r="Y23" s="77" t="n">
        <v>0.5164528</v>
      </c>
      <c r="Z23" s="77" t="n">
        <v>0.5182168</v>
      </c>
    </row>
    <row r="24">
      <c r="B24" s="77" t="s">
        <v>225</v>
      </c>
      <c r="C24" s="77" t="s">
        <v>88</v>
      </c>
      <c r="D24" s="77" t="n">
        <v>0.0649448</v>
      </c>
      <c r="E24" s="77" t="n">
        <v>0.0727863</v>
      </c>
      <c r="F24" s="77" t="n">
        <v>0.0797983</v>
      </c>
      <c r="G24" s="77" t="n">
        <v>0.0794275</v>
      </c>
      <c r="H24" s="77" t="n">
        <v>0.0705458</v>
      </c>
      <c r="I24" s="77" t="n">
        <v>0.0579818</v>
      </c>
      <c r="J24" s="77" t="n">
        <v>0.0537909</v>
      </c>
      <c r="K24" s="77" t="n">
        <v>0.0519813</v>
      </c>
      <c r="L24" s="77" t="n">
        <v>0.0551432</v>
      </c>
      <c r="M24" s="77" t="n">
        <v>0.060357</v>
      </c>
      <c r="N24" s="77" t="n">
        <v>0.0626585</v>
      </c>
      <c r="O24" s="77" t="n">
        <v>0.0609073</v>
      </c>
      <c r="P24" s="77" t="n">
        <v>0.0547904</v>
      </c>
      <c r="Q24" s="77" t="n">
        <v>0.0583329</v>
      </c>
      <c r="R24" s="77" t="n">
        <v>0.0624257</v>
      </c>
      <c r="S24" s="77" t="n">
        <v>0.062661</v>
      </c>
      <c r="T24" s="77" t="n">
        <v>0.0644086</v>
      </c>
      <c r="U24" s="77" t="n">
        <v>0.0687289</v>
      </c>
      <c r="V24" s="77" t="n">
        <v>0.0704874</v>
      </c>
      <c r="W24" s="77" t="n">
        <v>0.0681955</v>
      </c>
      <c r="X24" s="77" t="n">
        <v>0.0617921</v>
      </c>
      <c r="Y24" s="77" t="n">
        <v>0.0620249</v>
      </c>
      <c r="Z24" s="77" t="n">
        <v>0.066449</v>
      </c>
    </row>
    <row r="25">
      <c r="B25" s="77" t="s">
        <v>226</v>
      </c>
      <c r="C25" s="77" t="s">
        <v>88</v>
      </c>
      <c r="D25" s="77" t="n">
        <v>0.9350552</v>
      </c>
      <c r="E25" s="77" t="n">
        <v>0.9272137</v>
      </c>
      <c r="F25" s="77" t="n">
        <v>0.9202017</v>
      </c>
      <c r="G25" s="77" t="n">
        <v>0.9205725</v>
      </c>
      <c r="H25" s="77" t="n">
        <v>0.9294542</v>
      </c>
      <c r="I25" s="77" t="n">
        <v>0.9420182</v>
      </c>
      <c r="J25" s="77" t="n">
        <v>0.9462091</v>
      </c>
      <c r="K25" s="77" t="n">
        <v>0.9480187</v>
      </c>
      <c r="L25" s="77" t="n">
        <v>0.9448568</v>
      </c>
      <c r="M25" s="77" t="n">
        <v>0.939643</v>
      </c>
      <c r="N25" s="77" t="n">
        <v>0.9373415</v>
      </c>
      <c r="O25" s="77" t="n">
        <v>0.9390927</v>
      </c>
      <c r="P25" s="77" t="n">
        <v>0.9452096</v>
      </c>
      <c r="Q25" s="77" t="n">
        <v>0.9416671</v>
      </c>
      <c r="R25" s="77" t="n">
        <v>0.9375743</v>
      </c>
      <c r="S25" s="77" t="n">
        <v>0.937339</v>
      </c>
      <c r="T25" s="77" t="n">
        <v>0.9355914</v>
      </c>
      <c r="U25" s="77" t="n">
        <v>0.9312711</v>
      </c>
      <c r="V25" s="77" t="n">
        <v>0.9295126</v>
      </c>
      <c r="W25" s="77" t="n">
        <v>0.9318045</v>
      </c>
      <c r="X25" s="77" t="n">
        <v>0.9382079</v>
      </c>
      <c r="Y25" s="77" t="n">
        <v>0.9379751</v>
      </c>
      <c r="Z25" s="77" t="n">
        <v>0.933551</v>
      </c>
    </row>
    <row r="26">
      <c r="B26" s="77" t="s">
        <v>227</v>
      </c>
      <c r="C26" s="77" t="n">
        <v>0.3359081</v>
      </c>
      <c r="D26" s="77" t="n">
        <v>0.3399611</v>
      </c>
      <c r="E26" s="77" t="n">
        <v>0.3543656</v>
      </c>
      <c r="F26" s="77" t="n">
        <v>0.3720432</v>
      </c>
      <c r="G26" s="77" t="n">
        <v>0.3911821</v>
      </c>
      <c r="H26" s="77" t="n">
        <v>0.3993244</v>
      </c>
      <c r="I26" s="77" t="n">
        <v>0.3932536</v>
      </c>
      <c r="J26" s="77" t="n">
        <v>0.3970567</v>
      </c>
      <c r="K26" s="77" t="n">
        <v>0.3968874</v>
      </c>
      <c r="L26" s="77" t="n">
        <v>0.4041079</v>
      </c>
      <c r="M26" s="77" t="n">
        <v>0.3915514</v>
      </c>
      <c r="N26" s="77" t="n">
        <v>0.38835</v>
      </c>
      <c r="O26" s="77" t="n">
        <v>0.3734716</v>
      </c>
      <c r="P26" s="77" t="n">
        <v>0.3453007</v>
      </c>
      <c r="Q26" s="77" t="n">
        <v>0.3465916</v>
      </c>
      <c r="R26" s="77" t="n">
        <v>0.3590272</v>
      </c>
      <c r="S26" s="77" t="n">
        <v>0.40015</v>
      </c>
      <c r="T26" s="77" t="n">
        <v>0.4084217</v>
      </c>
      <c r="U26" s="77" t="n">
        <v>0.4249895</v>
      </c>
      <c r="V26" s="77" t="n">
        <v>0.4205411</v>
      </c>
      <c r="W26" s="77" t="n">
        <v>0.4419016</v>
      </c>
      <c r="X26" s="77" t="n">
        <v>0.4503427</v>
      </c>
      <c r="Y26" s="77" t="n">
        <v>0.4557322</v>
      </c>
      <c r="Z26" s="77" t="n">
        <v>0.4596616</v>
      </c>
    </row>
    <row r="27">
      <c r="B27" s="76" t="s">
        <v>228</v>
      </c>
      <c r="C27" s="76" t="n">
        <v>0.6640919</v>
      </c>
      <c r="D27" s="76" t="n">
        <v>0.6600389</v>
      </c>
      <c r="E27" s="76" t="n">
        <v>0.6456344</v>
      </c>
      <c r="F27" s="76" t="n">
        <v>0.6279568</v>
      </c>
      <c r="G27" s="76" t="n">
        <v>0.6088179</v>
      </c>
      <c r="H27" s="76" t="n">
        <v>0.6006756</v>
      </c>
      <c r="I27" s="76" t="n">
        <v>0.6067464</v>
      </c>
      <c r="J27" s="76" t="n">
        <v>0.6029433</v>
      </c>
      <c r="K27" s="76" t="n">
        <v>0.6031126</v>
      </c>
      <c r="L27" s="76" t="n">
        <v>0.5958921</v>
      </c>
      <c r="M27" s="76" t="n">
        <v>0.6084486</v>
      </c>
      <c r="N27" s="76" t="n">
        <v>0.61165</v>
      </c>
      <c r="O27" s="76" t="n">
        <v>0.6265284</v>
      </c>
      <c r="P27" s="76" t="n">
        <v>0.6546993</v>
      </c>
      <c r="Q27" s="76" t="n">
        <v>0.6534084</v>
      </c>
      <c r="R27" s="76" t="n">
        <v>0.6409728</v>
      </c>
      <c r="S27" s="76" t="n">
        <v>0.59985</v>
      </c>
      <c r="T27" s="76" t="n">
        <v>0.5915783</v>
      </c>
      <c r="U27" s="76" t="n">
        <v>0.5750105</v>
      </c>
      <c r="V27" s="76" t="n">
        <v>0.5794589</v>
      </c>
      <c r="W27" s="76" t="n">
        <v>0.5580984</v>
      </c>
      <c r="X27" s="76" t="n">
        <v>0.5496573</v>
      </c>
      <c r="Y27" s="76" t="n">
        <v>0.5442678</v>
      </c>
      <c r="Z27" s="76" t="n">
        <v>0.5403384</v>
      </c>
    </row>
    <row r="28">
      <c r="B28" s="8" t="s">
        <v>32</v>
      </c>
    </row>
    <row r="31">
      <c r="B31" s="1" t="s">
        <v>35</v>
      </c>
    </row>
    <row r="32">
      <c r="B32" s="5" t="s">
        <v>138</v>
      </c>
    </row>
    <row r="33">
      <c r="B33" s="7" t="s">
        <v>3</v>
      </c>
      <c r="C33" s="7" t="s">
        <v>4</v>
      </c>
      <c r="D33" s="7" t="s">
        <v>5</v>
      </c>
      <c r="E33" s="7" t="s">
        <v>6</v>
      </c>
      <c r="F33" s="7" t="s">
        <v>7</v>
      </c>
      <c r="G33" s="7" t="s">
        <v>8</v>
      </c>
      <c r="H33" s="7" t="s">
        <v>9</v>
      </c>
      <c r="I33" s="7" t="s">
        <v>10</v>
      </c>
      <c r="J33" s="7" t="s">
        <v>11</v>
      </c>
      <c r="K33" s="7" t="s">
        <v>12</v>
      </c>
      <c r="L33" s="7" t="s">
        <v>13</v>
      </c>
      <c r="M33" s="7" t="s">
        <v>14</v>
      </c>
      <c r="N33" s="7" t="s">
        <v>15</v>
      </c>
      <c r="O33" s="7" t="s">
        <v>16</v>
      </c>
      <c r="P33" s="7" t="s">
        <v>17</v>
      </c>
      <c r="Q33" s="7" t="s">
        <v>18</v>
      </c>
      <c r="R33" s="7" t="s">
        <v>19</v>
      </c>
      <c r="S33" s="7" t="s">
        <v>20</v>
      </c>
      <c r="T33" s="7" t="s">
        <v>21</v>
      </c>
      <c r="U33" s="7" t="s">
        <v>22</v>
      </c>
      <c r="V33" s="7" t="s">
        <v>23</v>
      </c>
      <c r="W33" s="7" t="s">
        <v>24</v>
      </c>
      <c r="X33" s="7" t="s">
        <v>25</v>
      </c>
      <c r="Y33" s="7" t="s">
        <v>26</v>
      </c>
      <c r="Z33" s="7" t="s">
        <v>27</v>
      </c>
    </row>
    <row r="34">
      <c r="B34" s="78" t="s">
        <v>104</v>
      </c>
      <c r="C34" s="78" t="n">
        <v>1180000</v>
      </c>
      <c r="D34" s="78" t="n">
        <v>1170000</v>
      </c>
      <c r="E34" s="78" t="n">
        <v>1160000</v>
      </c>
      <c r="F34" s="78" t="n">
        <v>1140000</v>
      </c>
      <c r="G34" s="78" t="n">
        <v>1180000</v>
      </c>
      <c r="H34" s="78" t="n">
        <v>1170000</v>
      </c>
      <c r="I34" s="78" t="n">
        <v>1140000</v>
      </c>
      <c r="J34" s="78" t="n">
        <v>1080000</v>
      </c>
      <c r="K34" s="78" t="n">
        <v>1030000</v>
      </c>
      <c r="L34" s="78" t="n">
        <v>980000</v>
      </c>
      <c r="M34" s="78" t="n">
        <v>960000</v>
      </c>
      <c r="N34" s="78" t="n">
        <v>960000</v>
      </c>
      <c r="O34" s="78" t="n">
        <v>950000</v>
      </c>
      <c r="P34" s="78" t="n">
        <v>960000</v>
      </c>
      <c r="Q34" s="78" t="n">
        <v>940000</v>
      </c>
      <c r="R34" s="78" t="n">
        <v>910000</v>
      </c>
      <c r="S34" s="78" t="n">
        <v>920000</v>
      </c>
      <c r="T34" s="78" t="n">
        <v>930000</v>
      </c>
      <c r="U34" s="78" t="n">
        <v>950000</v>
      </c>
      <c r="V34" s="78" t="n">
        <v>970000</v>
      </c>
      <c r="W34" s="78" t="n">
        <v>1000000</v>
      </c>
      <c r="X34" s="78" t="n">
        <v>1040000</v>
      </c>
      <c r="Y34" s="78" t="n">
        <v>1020000</v>
      </c>
      <c r="Z34" s="78" t="n">
        <v>1030000</v>
      </c>
    </row>
    <row r="35">
      <c r="B35" s="75" t="s">
        <v>223</v>
      </c>
      <c r="C35" s="75" t="n">
        <v>420000</v>
      </c>
      <c r="D35" s="75" t="n">
        <v>440000</v>
      </c>
      <c r="E35" s="75" t="n">
        <v>460000</v>
      </c>
      <c r="F35" s="75" t="n">
        <v>480000</v>
      </c>
      <c r="G35" s="75" t="n">
        <v>510000</v>
      </c>
      <c r="H35" s="75" t="n">
        <v>510000</v>
      </c>
      <c r="I35" s="75" t="n">
        <v>480000</v>
      </c>
      <c r="J35" s="75" t="n">
        <v>450000</v>
      </c>
      <c r="K35" s="75" t="n">
        <v>430000</v>
      </c>
      <c r="L35" s="75" t="n">
        <v>420000</v>
      </c>
      <c r="M35" s="75" t="n">
        <v>400000</v>
      </c>
      <c r="N35" s="75" t="n">
        <v>400000</v>
      </c>
      <c r="O35" s="75" t="n">
        <v>380000</v>
      </c>
      <c r="P35" s="75" t="n">
        <v>360000</v>
      </c>
      <c r="Q35" s="75" t="n">
        <v>360000</v>
      </c>
      <c r="R35" s="75" t="n">
        <v>350000</v>
      </c>
      <c r="S35" s="75" t="s">
        <v>88</v>
      </c>
      <c r="T35" s="75" t="s">
        <v>88</v>
      </c>
      <c r="U35" s="75" t="n">
        <v>440000</v>
      </c>
      <c r="V35" s="75" t="n">
        <v>440000</v>
      </c>
      <c r="W35" s="75" t="n">
        <v>480000</v>
      </c>
      <c r="X35" s="75" t="n">
        <v>500000</v>
      </c>
      <c r="Y35" s="75" t="n">
        <v>490000</v>
      </c>
      <c r="Z35" s="75" t="n">
        <v>500000</v>
      </c>
    </row>
    <row r="36">
      <c r="B36" s="75" t="s">
        <v>224</v>
      </c>
      <c r="C36" s="75" t="n">
        <v>750000</v>
      </c>
      <c r="D36" s="75" t="n">
        <v>730000</v>
      </c>
      <c r="E36" s="75" t="n">
        <v>700000</v>
      </c>
      <c r="F36" s="75" t="n">
        <v>660000</v>
      </c>
      <c r="G36" s="75" t="n">
        <v>660000</v>
      </c>
      <c r="H36" s="75" t="n">
        <v>660000</v>
      </c>
      <c r="I36" s="75" t="n">
        <v>660000</v>
      </c>
      <c r="J36" s="75" t="n">
        <v>630000</v>
      </c>
      <c r="K36" s="75" t="n">
        <v>600000</v>
      </c>
      <c r="L36" s="75" t="n">
        <v>570000</v>
      </c>
      <c r="M36" s="75" t="n">
        <v>560000</v>
      </c>
      <c r="N36" s="75" t="n">
        <v>560000</v>
      </c>
      <c r="O36" s="75" t="n">
        <v>570000</v>
      </c>
      <c r="P36" s="75" t="n">
        <v>600000</v>
      </c>
      <c r="Q36" s="75" t="n">
        <v>590000</v>
      </c>
      <c r="R36" s="75" t="n">
        <v>550000</v>
      </c>
      <c r="S36" s="75" t="s">
        <v>88</v>
      </c>
      <c r="T36" s="75" t="s">
        <v>88</v>
      </c>
      <c r="U36" s="75" t="n">
        <v>510000</v>
      </c>
      <c r="V36" s="75" t="n">
        <v>530000</v>
      </c>
      <c r="W36" s="75" t="n">
        <v>520000</v>
      </c>
      <c r="X36" s="75" t="n">
        <v>540000</v>
      </c>
      <c r="Y36" s="75" t="n">
        <v>530000</v>
      </c>
      <c r="Z36" s="75" t="n">
        <v>540000</v>
      </c>
    </row>
    <row r="37">
      <c r="B37" s="75" t="s">
        <v>225</v>
      </c>
      <c r="C37" s="75" t="s">
        <v>88</v>
      </c>
      <c r="D37" s="75" t="s">
        <v>74</v>
      </c>
      <c r="E37" s="75" t="s">
        <v>74</v>
      </c>
      <c r="F37" s="75" t="s">
        <v>74</v>
      </c>
      <c r="G37" s="75" t="s">
        <v>74</v>
      </c>
      <c r="H37" s="75" t="s">
        <v>74</v>
      </c>
      <c r="I37" s="75" t="s">
        <v>74</v>
      </c>
      <c r="J37" s="75" t="s">
        <v>74</v>
      </c>
      <c r="K37" s="75" t="n">
        <v>50000</v>
      </c>
      <c r="L37" s="75" t="n">
        <v>50000</v>
      </c>
      <c r="M37" s="75" t="n">
        <v>60000</v>
      </c>
      <c r="N37" s="75" t="n">
        <v>60000</v>
      </c>
      <c r="O37" s="75" t="n">
        <v>60000</v>
      </c>
      <c r="P37" s="75" t="n">
        <v>50000</v>
      </c>
      <c r="Q37" s="75" t="n">
        <v>50000</v>
      </c>
      <c r="R37" s="75" t="s">
        <v>74</v>
      </c>
      <c r="S37" s="75" t="s">
        <v>88</v>
      </c>
      <c r="T37" s="75" t="s">
        <v>88</v>
      </c>
      <c r="U37" s="75" t="s">
        <v>74</v>
      </c>
      <c r="V37" s="75" t="s">
        <v>74</v>
      </c>
      <c r="W37" s="75" t="s">
        <v>74</v>
      </c>
      <c r="X37" s="75" t="s">
        <v>74</v>
      </c>
      <c r="Y37" s="75" t="s">
        <v>74</v>
      </c>
      <c r="Z37" s="75" t="s">
        <v>74</v>
      </c>
    </row>
    <row r="38">
      <c r="B38" s="75" t="s">
        <v>226</v>
      </c>
      <c r="C38" s="75" t="s">
        <v>88</v>
      </c>
      <c r="D38" s="75" t="n">
        <v>1090000</v>
      </c>
      <c r="E38" s="75" t="n">
        <v>1080000</v>
      </c>
      <c r="F38" s="75" t="n">
        <v>1050000</v>
      </c>
      <c r="G38" s="75" t="n">
        <v>1080000</v>
      </c>
      <c r="H38" s="75" t="n">
        <v>1080000</v>
      </c>
      <c r="I38" s="75" t="n">
        <v>1080000</v>
      </c>
      <c r="J38" s="75" t="n">
        <v>1020000</v>
      </c>
      <c r="K38" s="75" t="n">
        <v>970000</v>
      </c>
      <c r="L38" s="75" t="n">
        <v>930000</v>
      </c>
      <c r="M38" s="75" t="n">
        <v>900000</v>
      </c>
      <c r="N38" s="75" t="n">
        <v>900000</v>
      </c>
      <c r="O38" s="75" t="n">
        <v>890000</v>
      </c>
      <c r="P38" s="75" t="n">
        <v>910000</v>
      </c>
      <c r="Q38" s="75" t="n">
        <v>890000</v>
      </c>
      <c r="R38" s="75" t="n">
        <v>850000</v>
      </c>
      <c r="S38" s="75" t="s">
        <v>88</v>
      </c>
      <c r="T38" s="75" t="s">
        <v>88</v>
      </c>
      <c r="U38" s="75" t="n">
        <v>890000</v>
      </c>
      <c r="V38" s="75" t="n">
        <v>900000</v>
      </c>
      <c r="W38" s="75" t="n">
        <v>930000</v>
      </c>
      <c r="X38" s="75" t="n">
        <v>970000</v>
      </c>
      <c r="Y38" s="75" t="n">
        <v>960000</v>
      </c>
      <c r="Z38" s="75" t="n">
        <v>970000</v>
      </c>
    </row>
    <row r="39">
      <c r="B39" s="75" t="s">
        <v>227</v>
      </c>
      <c r="C39" s="75" t="n">
        <v>400000</v>
      </c>
      <c r="D39" s="75" t="n">
        <v>400000</v>
      </c>
      <c r="E39" s="75" t="n">
        <v>410000</v>
      </c>
      <c r="F39" s="75" t="n">
        <v>430000</v>
      </c>
      <c r="G39" s="75" t="n">
        <v>460000</v>
      </c>
      <c r="H39" s="75" t="n">
        <v>470000</v>
      </c>
      <c r="I39" s="75" t="n">
        <v>450000</v>
      </c>
      <c r="J39" s="75" t="n">
        <v>430000</v>
      </c>
      <c r="K39" s="75" t="n">
        <v>410000</v>
      </c>
      <c r="L39" s="75" t="n">
        <v>400000</v>
      </c>
      <c r="M39" s="75" t="n">
        <v>380000</v>
      </c>
      <c r="N39" s="75" t="n">
        <v>370000</v>
      </c>
      <c r="O39" s="75" t="n">
        <v>360000</v>
      </c>
      <c r="P39" s="75" t="n">
        <v>330000</v>
      </c>
      <c r="Q39" s="75" t="n">
        <v>330000</v>
      </c>
      <c r="R39" s="75" t="n">
        <v>320000</v>
      </c>
      <c r="S39" s="75" t="s">
        <v>88</v>
      </c>
      <c r="T39" s="75" t="s">
        <v>88</v>
      </c>
      <c r="U39" s="75" t="n">
        <v>400000</v>
      </c>
      <c r="V39" s="75" t="n">
        <v>410000</v>
      </c>
      <c r="W39" s="75" t="n">
        <v>440000</v>
      </c>
      <c r="X39" s="75" t="n">
        <v>470000</v>
      </c>
      <c r="Y39" s="75" t="n">
        <v>470000</v>
      </c>
      <c r="Z39" s="75" t="n">
        <v>480000</v>
      </c>
    </row>
    <row r="40">
      <c r="B40" s="78" t="s">
        <v>228</v>
      </c>
      <c r="C40" s="78" t="n">
        <v>780000</v>
      </c>
      <c r="D40" s="78" t="n">
        <v>770000</v>
      </c>
      <c r="E40" s="78" t="n">
        <v>750000</v>
      </c>
      <c r="F40" s="78" t="n">
        <v>720000</v>
      </c>
      <c r="G40" s="78" t="n">
        <v>720000</v>
      </c>
      <c r="H40" s="78" t="n">
        <v>700000</v>
      </c>
      <c r="I40" s="78" t="n">
        <v>690000</v>
      </c>
      <c r="J40" s="78" t="n">
        <v>650000</v>
      </c>
      <c r="K40" s="78" t="n">
        <v>620000</v>
      </c>
      <c r="L40" s="78" t="n">
        <v>590000</v>
      </c>
      <c r="M40" s="78" t="n">
        <v>580000</v>
      </c>
      <c r="N40" s="78" t="n">
        <v>590000</v>
      </c>
      <c r="O40" s="78" t="n">
        <v>600000</v>
      </c>
      <c r="P40" s="78" t="n">
        <v>630000</v>
      </c>
      <c r="Q40" s="78" t="n">
        <v>620000</v>
      </c>
      <c r="R40" s="78" t="n">
        <v>580000</v>
      </c>
      <c r="S40" s="78" t="s">
        <v>88</v>
      </c>
      <c r="T40" s="78" t="s">
        <v>88</v>
      </c>
      <c r="U40" s="78" t="n">
        <v>550000</v>
      </c>
      <c r="V40" s="78" t="n">
        <v>560000</v>
      </c>
      <c r="W40" s="78" t="n">
        <v>560000</v>
      </c>
      <c r="X40" s="78" t="n">
        <v>570000</v>
      </c>
      <c r="Y40" s="78" t="n">
        <v>560000</v>
      </c>
      <c r="Z40" s="78" t="n">
        <v>560000</v>
      </c>
    </row>
    <row r="41">
      <c r="B41" s="8" t="s">
        <v>32</v>
      </c>
    </row>
    <row r="44">
      <c r="B44" s="1" t="s">
        <v>51</v>
      </c>
    </row>
    <row r="45">
      <c r="B45" s="5" t="s">
        <v>139</v>
      </c>
    </row>
    <row r="46">
      <c r="B46" s="7" t="s">
        <v>3</v>
      </c>
      <c r="C46" s="7" t="s">
        <v>4</v>
      </c>
      <c r="D46" s="7" t="s">
        <v>5</v>
      </c>
      <c r="E46" s="7" t="s">
        <v>6</v>
      </c>
      <c r="F46" s="7" t="s">
        <v>7</v>
      </c>
      <c r="G46" s="7" t="s">
        <v>8</v>
      </c>
      <c r="H46" s="7" t="s">
        <v>9</v>
      </c>
      <c r="I46" s="7" t="s">
        <v>10</v>
      </c>
      <c r="J46" s="7" t="s">
        <v>11</v>
      </c>
      <c r="K46" s="7" t="s">
        <v>12</v>
      </c>
      <c r="L46" s="7" t="s">
        <v>13</v>
      </c>
      <c r="M46" s="7" t="s">
        <v>14</v>
      </c>
      <c r="N46" s="7" t="s">
        <v>15</v>
      </c>
      <c r="O46" s="7" t="s">
        <v>16</v>
      </c>
      <c r="P46" s="7" t="s">
        <v>17</v>
      </c>
      <c r="Q46" s="7" t="s">
        <v>18</v>
      </c>
      <c r="R46" s="7" t="s">
        <v>19</v>
      </c>
      <c r="S46" s="7" t="s">
        <v>20</v>
      </c>
      <c r="T46" s="7" t="s">
        <v>21</v>
      </c>
      <c r="U46" s="7" t="s">
        <v>22</v>
      </c>
      <c r="V46" s="7" t="s">
        <v>23</v>
      </c>
      <c r="W46" s="7" t="s">
        <v>24</v>
      </c>
      <c r="X46" s="7" t="s">
        <v>25</v>
      </c>
      <c r="Y46" s="7" t="s">
        <v>26</v>
      </c>
      <c r="Z46" s="7" t="s">
        <v>27</v>
      </c>
    </row>
    <row r="47">
      <c r="B47" s="76" t="s">
        <v>104</v>
      </c>
      <c r="C47" s="76" t="n">
        <v>0.135544</v>
      </c>
      <c r="D47" s="76" t="n">
        <v>0.1406519</v>
      </c>
      <c r="E47" s="76" t="n">
        <v>0.1516062</v>
      </c>
      <c r="F47" s="76" t="n">
        <v>0.1510774</v>
      </c>
      <c r="G47" s="76" t="n">
        <v>0.1505654</v>
      </c>
      <c r="H47" s="76" t="n">
        <v>0.143716</v>
      </c>
      <c r="I47" s="76" t="n">
        <v>0.1411806</v>
      </c>
      <c r="J47" s="76" t="n">
        <v>0.136682</v>
      </c>
      <c r="K47" s="76" t="n">
        <v>0.1345618</v>
      </c>
      <c r="L47" s="76" t="n">
        <v>0.1271159</v>
      </c>
      <c r="M47" s="76" t="n">
        <v>0.1242869</v>
      </c>
      <c r="N47" s="76" t="n">
        <v>0.1252068</v>
      </c>
      <c r="O47" s="76" t="n">
        <v>0.1264457</v>
      </c>
      <c r="P47" s="76" t="n">
        <v>0.1294275</v>
      </c>
      <c r="Q47" s="76" t="n">
        <v>0.1240923</v>
      </c>
      <c r="R47" s="76" t="n">
        <v>0.1157432</v>
      </c>
      <c r="S47" s="76" t="n">
        <v>0.1171205</v>
      </c>
      <c r="T47" s="76" t="n">
        <v>0.1189632</v>
      </c>
      <c r="U47" s="76" t="n">
        <v>0.1238941</v>
      </c>
      <c r="V47" s="76" t="n">
        <v>0.1241588</v>
      </c>
      <c r="W47" s="76" t="n">
        <v>0.1290732</v>
      </c>
      <c r="X47" s="76" t="n">
        <v>0.1380008</v>
      </c>
      <c r="Y47" s="76" t="n">
        <v>0.1367848</v>
      </c>
      <c r="Z47" s="76" t="n">
        <v>0.1414614</v>
      </c>
    </row>
    <row r="48">
      <c r="B48" s="77" t="s">
        <v>223</v>
      </c>
      <c r="C48" s="77" t="n">
        <v>0.131053</v>
      </c>
      <c r="D48" s="77" t="n">
        <v>0.1437952</v>
      </c>
      <c r="E48" s="77" t="n">
        <v>0.1680668</v>
      </c>
      <c r="F48" s="77" t="n">
        <v>0.1779016</v>
      </c>
      <c r="G48" s="77" t="n">
        <v>0.1862701</v>
      </c>
      <c r="H48" s="77" t="n">
        <v>0.1846586</v>
      </c>
      <c r="I48" s="77" t="n">
        <v>0.1723582</v>
      </c>
      <c r="J48" s="77" t="n">
        <v>0.1602497</v>
      </c>
      <c r="K48" s="77" t="n">
        <v>0.1562895</v>
      </c>
      <c r="L48" s="77" t="n">
        <v>0.1464462</v>
      </c>
      <c r="M48" s="77" t="n">
        <v>0.1486337</v>
      </c>
      <c r="N48" s="77" t="n">
        <v>0.1518047</v>
      </c>
      <c r="O48" s="77" t="n">
        <v>0.155458</v>
      </c>
      <c r="P48" s="77" t="n">
        <v>0.1474112</v>
      </c>
      <c r="Q48" s="77" t="n">
        <v>0.1375976</v>
      </c>
      <c r="R48" s="77" t="n">
        <v>0.1315194</v>
      </c>
      <c r="S48" s="77" t="n">
        <v>0.1438445</v>
      </c>
      <c r="T48" s="77" t="n">
        <v>0.1479449</v>
      </c>
      <c r="U48" s="77" t="n">
        <v>0.1543478</v>
      </c>
      <c r="V48" s="77" t="n">
        <v>0.1442164</v>
      </c>
      <c r="W48" s="77" t="n">
        <v>0.152874</v>
      </c>
      <c r="X48" s="77" t="n">
        <v>0.1637149</v>
      </c>
      <c r="Y48" s="77" t="n">
        <v>0.163088</v>
      </c>
      <c r="Z48" s="77" t="n">
        <v>0.1662591</v>
      </c>
    </row>
    <row r="49">
      <c r="B49" s="77" t="s">
        <v>224</v>
      </c>
      <c r="C49" s="77" t="n">
        <v>0.1378474</v>
      </c>
      <c r="D49" s="77" t="n">
        <v>0.1393469</v>
      </c>
      <c r="E49" s="77" t="n">
        <v>0.1439525</v>
      </c>
      <c r="F49" s="77" t="n">
        <v>0.1379374</v>
      </c>
      <c r="G49" s="77" t="n">
        <v>0.1324494</v>
      </c>
      <c r="H49" s="77" t="n">
        <v>0.1225567</v>
      </c>
      <c r="I49" s="77" t="n">
        <v>0.1247841</v>
      </c>
      <c r="J49" s="77" t="n">
        <v>0.1242931</v>
      </c>
      <c r="K49" s="77" t="n">
        <v>0.1234589</v>
      </c>
      <c r="L49" s="77" t="n">
        <v>0.1172082</v>
      </c>
      <c r="M49" s="77" t="n">
        <v>0.1121845</v>
      </c>
      <c r="N49" s="77" t="n">
        <v>0.1118425</v>
      </c>
      <c r="O49" s="77" t="n">
        <v>0.1121646</v>
      </c>
      <c r="P49" s="77" t="n">
        <v>0.1206759</v>
      </c>
      <c r="Q49" s="77" t="n">
        <v>0.1173321</v>
      </c>
      <c r="R49" s="77" t="n">
        <v>0.1075177</v>
      </c>
      <c r="S49" s="77" t="n">
        <v>0.1026656</v>
      </c>
      <c r="T49" s="77" t="n">
        <v>0.1032125</v>
      </c>
      <c r="U49" s="77" t="n">
        <v>0.1062135</v>
      </c>
      <c r="V49" s="77" t="n">
        <v>0.1122651</v>
      </c>
      <c r="W49" s="77" t="n">
        <v>0.1140984</v>
      </c>
      <c r="X49" s="77" t="n">
        <v>0.1210627</v>
      </c>
      <c r="Y49" s="77" t="n">
        <v>0.1193305</v>
      </c>
      <c r="Z49" s="77" t="n">
        <v>0.1240028</v>
      </c>
    </row>
    <row r="50">
      <c r="B50" s="77" t="s">
        <v>225</v>
      </c>
      <c r="C50" s="77" t="s">
        <v>88</v>
      </c>
      <c r="D50" s="77" t="n">
        <v>0.2431826</v>
      </c>
      <c r="E50" s="77" t="n">
        <v>0.2866506</v>
      </c>
      <c r="F50" s="77" t="n">
        <v>0.2708747</v>
      </c>
      <c r="G50" s="77" t="n">
        <v>0.2357535</v>
      </c>
      <c r="H50" s="77" t="n">
        <v>0.1691274</v>
      </c>
      <c r="I50" s="77" t="n">
        <v>0.135028</v>
      </c>
      <c r="J50" s="77" t="n">
        <v>0.1148328</v>
      </c>
      <c r="K50" s="77" t="n">
        <v>0.1352679</v>
      </c>
      <c r="L50" s="77" t="n">
        <v>0.1298925</v>
      </c>
      <c r="M50" s="77" t="n">
        <v>0.1650179</v>
      </c>
      <c r="N50" s="77" t="n">
        <v>0.183609</v>
      </c>
      <c r="O50" s="77" t="n">
        <v>0.1985478</v>
      </c>
      <c r="P50" s="77" t="n">
        <v>0.1785221</v>
      </c>
      <c r="Q50" s="77" t="n">
        <v>0.1659577</v>
      </c>
      <c r="R50" s="77" t="n">
        <v>0.1432105</v>
      </c>
      <c r="S50" s="77" t="n">
        <v>0.1386815</v>
      </c>
      <c r="T50" s="77" t="n">
        <v>0.1492104</v>
      </c>
      <c r="U50" s="77" t="n">
        <v>0.1674816</v>
      </c>
      <c r="V50" s="77" t="n">
        <v>0.1652683</v>
      </c>
      <c r="W50" s="77" t="n">
        <v>0.156102</v>
      </c>
      <c r="X50" s="77" t="n">
        <v>0.1641335</v>
      </c>
      <c r="Y50" s="77" t="n">
        <v>0.163814</v>
      </c>
      <c r="Z50" s="77" t="n">
        <v>0.187234</v>
      </c>
    </row>
    <row r="51">
      <c r="B51" s="77" t="s">
        <v>226</v>
      </c>
      <c r="C51" s="77" t="s">
        <v>88</v>
      </c>
      <c r="D51" s="77" t="n">
        <v>0.1360424</v>
      </c>
      <c r="E51" s="77" t="n">
        <v>0.1456908</v>
      </c>
      <c r="F51" s="77" t="n">
        <v>0.1456008</v>
      </c>
      <c r="G51" s="77" t="n">
        <v>0.1466165</v>
      </c>
      <c r="H51" s="77" t="n">
        <v>0.1422289</v>
      </c>
      <c r="I51" s="77" t="n">
        <v>0.1414091</v>
      </c>
      <c r="J51" s="77" t="n">
        <v>0.1376444</v>
      </c>
      <c r="K51" s="77" t="n">
        <v>0.1344892</v>
      </c>
      <c r="L51" s="77" t="n">
        <v>0.1269445</v>
      </c>
      <c r="M51" s="77" t="n">
        <v>0.1225003</v>
      </c>
      <c r="N51" s="77" t="n">
        <v>0.1227737</v>
      </c>
      <c r="O51" s="77" t="n">
        <v>0.1234785</v>
      </c>
      <c r="P51" s="77" t="n">
        <v>0.1273993</v>
      </c>
      <c r="Q51" s="77" t="n">
        <v>0.1222729</v>
      </c>
      <c r="R51" s="77" t="n">
        <v>0.1145333</v>
      </c>
      <c r="S51" s="77" t="n">
        <v>0.116191</v>
      </c>
      <c r="T51" s="77" t="n">
        <v>0.1176195</v>
      </c>
      <c r="U51" s="77" t="n">
        <v>0.1217252</v>
      </c>
      <c r="V51" s="77" t="n">
        <v>0.1221193</v>
      </c>
      <c r="W51" s="77" t="n">
        <v>0.1276376</v>
      </c>
      <c r="X51" s="77" t="n">
        <v>0.1367458</v>
      </c>
      <c r="Y51" s="77" t="n">
        <v>0.1354793</v>
      </c>
      <c r="Z51" s="77" t="n">
        <v>0.1393411</v>
      </c>
    </row>
    <row r="52">
      <c r="B52" s="77" t="s">
        <v>227</v>
      </c>
      <c r="C52" s="77" t="n">
        <v>0.1273785</v>
      </c>
      <c r="D52" s="77" t="n">
        <v>0.1384495</v>
      </c>
      <c r="E52" s="77" t="n">
        <v>0.162193</v>
      </c>
      <c r="F52" s="77" t="n">
        <v>0.1751207</v>
      </c>
      <c r="G52" s="77" t="n">
        <v>0.187118</v>
      </c>
      <c r="H52" s="77" t="n">
        <v>0.1900026</v>
      </c>
      <c r="I52" s="77" t="n">
        <v>0.1786824</v>
      </c>
      <c r="J52" s="77" t="n">
        <v>0.165409</v>
      </c>
      <c r="K52" s="77" t="n">
        <v>0.1612025</v>
      </c>
      <c r="L52" s="77" t="n">
        <v>0.1511476</v>
      </c>
      <c r="M52" s="77" t="n">
        <v>0.1492616</v>
      </c>
      <c r="N52" s="77" t="n">
        <v>0.1508908</v>
      </c>
      <c r="O52" s="77" t="n">
        <v>0.1544939</v>
      </c>
      <c r="P52" s="77" t="n">
        <v>0.1483702</v>
      </c>
      <c r="Q52" s="77" t="n">
        <v>0.136646</v>
      </c>
      <c r="R52" s="77" t="n">
        <v>0.1302791</v>
      </c>
      <c r="S52" s="77" t="n">
        <v>0.1461798</v>
      </c>
      <c r="T52" s="77" t="n">
        <v>0.1487253</v>
      </c>
      <c r="U52" s="77" t="n">
        <v>0.1524292</v>
      </c>
      <c r="V52" s="77" t="n">
        <v>0.1417714</v>
      </c>
      <c r="W52" s="77" t="n">
        <v>0.152934</v>
      </c>
      <c r="X52" s="77" t="n">
        <v>0.1646857</v>
      </c>
      <c r="Y52" s="77" t="n">
        <v>0.1636562</v>
      </c>
      <c r="Z52" s="77" t="n">
        <v>0.1682894</v>
      </c>
    </row>
    <row r="53">
      <c r="B53" s="76" t="s">
        <v>228</v>
      </c>
      <c r="C53" s="76" t="n">
        <v>0.1392259</v>
      </c>
      <c r="D53" s="76" t="n">
        <v>0.1417989</v>
      </c>
      <c r="E53" s="76" t="n">
        <v>0.1473131</v>
      </c>
      <c r="F53" s="76" t="n">
        <v>0.1408431</v>
      </c>
      <c r="G53" s="76" t="n">
        <v>0.1343594</v>
      </c>
      <c r="H53" s="76" t="n">
        <v>0.1227522</v>
      </c>
      <c r="I53" s="76" t="n">
        <v>0.1238022</v>
      </c>
      <c r="J53" s="76" t="n">
        <v>0.1231636</v>
      </c>
      <c r="K53" s="76" t="n">
        <v>0.1224856</v>
      </c>
      <c r="L53" s="76" t="n">
        <v>0.1161365</v>
      </c>
      <c r="M53" s="76" t="n">
        <v>0.1132701</v>
      </c>
      <c r="N53" s="76" t="n">
        <v>0.1135442</v>
      </c>
      <c r="O53" s="76" t="n">
        <v>0.1140885</v>
      </c>
      <c r="P53" s="76" t="n">
        <v>0.1211077</v>
      </c>
      <c r="Q53" s="76" t="n">
        <v>0.1184889</v>
      </c>
      <c r="R53" s="76" t="n">
        <v>0.1087936</v>
      </c>
      <c r="S53" s="76" t="n">
        <v>0.1030139</v>
      </c>
      <c r="T53" s="76" t="n">
        <v>0.1044309</v>
      </c>
      <c r="U53" s="76" t="n">
        <v>0.109262</v>
      </c>
      <c r="V53" s="76" t="n">
        <v>0.1148121</v>
      </c>
      <c r="W53" s="76" t="n">
        <v>0.1156834</v>
      </c>
      <c r="X53" s="76" t="n">
        <v>0.1221748</v>
      </c>
      <c r="Y53" s="76" t="n">
        <v>0.1205754</v>
      </c>
      <c r="Z53" s="76" t="n">
        <v>0.1239197</v>
      </c>
    </row>
    <row r="54">
      <c r="B54" s="8" t="s">
        <v>32</v>
      </c>
    </row>
    <row r="57">
      <c r="B57" s="1" t="s">
        <v>53</v>
      </c>
    </row>
    <row r="58">
      <c r="B58" s="5" t="s">
        <v>140</v>
      </c>
    </row>
    <row r="59">
      <c r="B59" s="7" t="s">
        <v>3</v>
      </c>
      <c r="C59" s="7" t="s">
        <v>4</v>
      </c>
      <c r="D59" s="7" t="s">
        <v>5</v>
      </c>
      <c r="E59" s="7" t="s">
        <v>6</v>
      </c>
      <c r="F59" s="7" t="s">
        <v>7</v>
      </c>
      <c r="G59" s="7" t="s">
        <v>8</v>
      </c>
      <c r="H59" s="7" t="s">
        <v>9</v>
      </c>
      <c r="I59" s="7" t="s">
        <v>10</v>
      </c>
      <c r="J59" s="7" t="s">
        <v>11</v>
      </c>
      <c r="K59" s="7" t="s">
        <v>12</v>
      </c>
      <c r="L59" s="7" t="s">
        <v>13</v>
      </c>
      <c r="M59" s="7" t="s">
        <v>14</v>
      </c>
      <c r="N59" s="7" t="s">
        <v>15</v>
      </c>
      <c r="O59" s="7" t="s">
        <v>16</v>
      </c>
      <c r="P59" s="7" t="s">
        <v>17</v>
      </c>
      <c r="Q59" s="7" t="s">
        <v>18</v>
      </c>
      <c r="R59" s="7" t="s">
        <v>19</v>
      </c>
      <c r="S59" s="7" t="s">
        <v>20</v>
      </c>
      <c r="T59" s="7" t="s">
        <v>21</v>
      </c>
      <c r="U59" s="7" t="s">
        <v>22</v>
      </c>
      <c r="V59" s="7" t="s">
        <v>23</v>
      </c>
      <c r="W59" s="7" t="s">
        <v>24</v>
      </c>
      <c r="X59" s="7" t="s">
        <v>25</v>
      </c>
      <c r="Y59" s="7" t="s">
        <v>26</v>
      </c>
      <c r="Z59" s="7" t="s">
        <v>27</v>
      </c>
    </row>
    <row r="60">
      <c r="B60" s="76" t="s">
        <v>104</v>
      </c>
      <c r="C60" s="76" t="n">
        <v>1</v>
      </c>
      <c r="D60" s="76" t="n">
        <v>1</v>
      </c>
      <c r="E60" s="76" t="n">
        <v>1</v>
      </c>
      <c r="F60" s="76" t="n">
        <v>1</v>
      </c>
      <c r="G60" s="76" t="n">
        <v>1</v>
      </c>
      <c r="H60" s="76" t="n">
        <v>1</v>
      </c>
      <c r="I60" s="76" t="n">
        <v>1</v>
      </c>
      <c r="J60" s="76" t="n">
        <v>1</v>
      </c>
      <c r="K60" s="76" t="n">
        <v>1</v>
      </c>
      <c r="L60" s="76" t="n">
        <v>1</v>
      </c>
      <c r="M60" s="76" t="n">
        <v>1</v>
      </c>
      <c r="N60" s="76" t="n">
        <v>1</v>
      </c>
      <c r="O60" s="76" t="n">
        <v>1</v>
      </c>
      <c r="P60" s="76" t="n">
        <v>1</v>
      </c>
      <c r="Q60" s="76" t="n">
        <v>1</v>
      </c>
      <c r="R60" s="76" t="n">
        <v>1</v>
      </c>
      <c r="S60" s="76" t="n">
        <v>1</v>
      </c>
      <c r="T60" s="76" t="n">
        <v>1</v>
      </c>
      <c r="U60" s="76" t="n">
        <v>1</v>
      </c>
      <c r="V60" s="76" t="n">
        <v>1</v>
      </c>
      <c r="W60" s="76" t="n">
        <v>1</v>
      </c>
      <c r="X60" s="76" t="n">
        <v>1</v>
      </c>
      <c r="Y60" s="76" t="n">
        <v>1</v>
      </c>
      <c r="Z60" s="76" t="n">
        <v>1</v>
      </c>
    </row>
    <row r="61">
      <c r="B61" s="77" t="s">
        <v>223</v>
      </c>
      <c r="C61" s="77" t="n">
        <v>0.2940486</v>
      </c>
      <c r="D61" s="77" t="n">
        <v>0.3236755</v>
      </c>
      <c r="E61" s="77" t="n">
        <v>0.3519251</v>
      </c>
      <c r="F61" s="77" t="n">
        <v>0.3838075</v>
      </c>
      <c r="G61" s="77" t="n">
        <v>0.4118886</v>
      </c>
      <c r="H61" s="77" t="n">
        <v>0.4375239</v>
      </c>
      <c r="I61" s="77" t="n">
        <v>0.4199471</v>
      </c>
      <c r="J61" s="77" t="n">
        <v>0.4049104</v>
      </c>
      <c r="K61" s="77" t="n">
        <v>0.3944426</v>
      </c>
      <c r="L61" s="77" t="n">
        <v>0.3920748</v>
      </c>
      <c r="M61" s="77" t="n">
        <v>0.3991834</v>
      </c>
      <c r="N61" s="77" t="n">
        <v>0.4074998</v>
      </c>
      <c r="O61" s="77" t="n">
        <v>0.4043464</v>
      </c>
      <c r="P61" s="77" t="n">
        <v>0.3696198</v>
      </c>
      <c r="Q61" s="77" t="n">
        <v>0.3666718</v>
      </c>
      <c r="R61" s="77" t="n">
        <v>0.3861277</v>
      </c>
      <c r="S61" s="77" t="n">
        <v>0.4289645</v>
      </c>
      <c r="T61" s="77" t="n">
        <v>0.4364684</v>
      </c>
      <c r="U61" s="77" t="n">
        <v>0.4566743</v>
      </c>
      <c r="V61" s="77" t="n">
        <v>0.4364801</v>
      </c>
      <c r="W61" s="77" t="n">
        <v>0.4577992</v>
      </c>
      <c r="X61" s="77" t="n">
        <v>0.4662178</v>
      </c>
      <c r="Y61" s="77" t="n">
        <v>0.4785265</v>
      </c>
      <c r="Z61" s="77" t="n">
        <v>0.4838201</v>
      </c>
    </row>
    <row r="62">
      <c r="B62" s="77" t="s">
        <v>224</v>
      </c>
      <c r="C62" s="77" t="n">
        <v>0.7059514</v>
      </c>
      <c r="D62" s="77" t="n">
        <v>0.6763245</v>
      </c>
      <c r="E62" s="77" t="n">
        <v>0.6480749</v>
      </c>
      <c r="F62" s="77" t="n">
        <v>0.6161925</v>
      </c>
      <c r="G62" s="77" t="n">
        <v>0.5881114</v>
      </c>
      <c r="H62" s="77" t="n">
        <v>0.5624761</v>
      </c>
      <c r="I62" s="77" t="n">
        <v>0.5800529</v>
      </c>
      <c r="J62" s="77" t="n">
        <v>0.5950896</v>
      </c>
      <c r="K62" s="77" t="n">
        <v>0.6055574</v>
      </c>
      <c r="L62" s="77" t="n">
        <v>0.6079252</v>
      </c>
      <c r="M62" s="77" t="n">
        <v>0.6008166</v>
      </c>
      <c r="N62" s="77" t="n">
        <v>0.5925002</v>
      </c>
      <c r="O62" s="77" t="n">
        <v>0.5956536</v>
      </c>
      <c r="P62" s="77" t="n">
        <v>0.6303802</v>
      </c>
      <c r="Q62" s="77" t="n">
        <v>0.6333282</v>
      </c>
      <c r="R62" s="77" t="n">
        <v>0.6138723</v>
      </c>
      <c r="S62" s="77" t="n">
        <v>0.5710355</v>
      </c>
      <c r="T62" s="77" t="n">
        <v>0.5635316</v>
      </c>
      <c r="U62" s="77" t="n">
        <v>0.5433257</v>
      </c>
      <c r="V62" s="77" t="n">
        <v>0.5635199</v>
      </c>
      <c r="W62" s="77" t="n">
        <v>0.5422008</v>
      </c>
      <c r="X62" s="77" t="n">
        <v>0.5337822</v>
      </c>
      <c r="Y62" s="77" t="n">
        <v>0.5214735</v>
      </c>
      <c r="Z62" s="77" t="n">
        <v>0.5161799</v>
      </c>
    </row>
    <row r="63">
      <c r="B63" s="77" t="s">
        <v>225</v>
      </c>
      <c r="C63" s="77" t="s">
        <v>88</v>
      </c>
      <c r="D63" s="77" t="n">
        <v>0.0709702</v>
      </c>
      <c r="E63" s="77" t="n">
        <v>0.0792091</v>
      </c>
      <c r="F63" s="77" t="n">
        <v>0.078944</v>
      </c>
      <c r="G63" s="77" t="n">
        <v>0.0705582</v>
      </c>
      <c r="H63" s="77" t="n">
        <v>0.0562223</v>
      </c>
      <c r="I63" s="77" t="n">
        <v>0.044798</v>
      </c>
      <c r="J63" s="77" t="n">
        <v>0.0371776</v>
      </c>
      <c r="K63" s="77" t="n">
        <v>0.0449917</v>
      </c>
      <c r="L63" s="77" t="n">
        <v>0.0453863</v>
      </c>
      <c r="M63" s="77" t="n">
        <v>0.0579678</v>
      </c>
      <c r="N63" s="77" t="n">
        <v>0.0605403</v>
      </c>
      <c r="O63" s="77" t="n">
        <v>0.0620763</v>
      </c>
      <c r="P63" s="77" t="n">
        <v>0.0561887</v>
      </c>
      <c r="Q63" s="77" t="n">
        <v>0.0567359</v>
      </c>
      <c r="R63" s="77" t="n">
        <v>0.0513055</v>
      </c>
      <c r="S63" s="77" t="n">
        <v>0.0499066</v>
      </c>
      <c r="T63" s="77" t="n">
        <v>0.0534213</v>
      </c>
      <c r="U63" s="77" t="n">
        <v>0.0656305</v>
      </c>
      <c r="V63" s="77" t="n">
        <v>0.0665238</v>
      </c>
      <c r="W63" s="77" t="n">
        <v>0.0619464</v>
      </c>
      <c r="X63" s="77" t="n">
        <v>0.0569526</v>
      </c>
      <c r="Y63" s="77" t="n">
        <v>0.0575565</v>
      </c>
      <c r="Z63" s="77" t="n">
        <v>0.0617245</v>
      </c>
    </row>
    <row r="64">
      <c r="B64" s="77" t="s">
        <v>226</v>
      </c>
      <c r="C64" s="77" t="s">
        <v>88</v>
      </c>
      <c r="D64" s="77" t="n">
        <v>0.9290298</v>
      </c>
      <c r="E64" s="77" t="n">
        <v>0.9207909</v>
      </c>
      <c r="F64" s="77" t="n">
        <v>0.921056</v>
      </c>
      <c r="G64" s="77" t="n">
        <v>0.9294418</v>
      </c>
      <c r="H64" s="77" t="n">
        <v>0.9437777</v>
      </c>
      <c r="I64" s="77" t="n">
        <v>0.955202</v>
      </c>
      <c r="J64" s="77" t="n">
        <v>0.9628224</v>
      </c>
      <c r="K64" s="77" t="n">
        <v>0.9550083</v>
      </c>
      <c r="L64" s="77" t="n">
        <v>0.9546137</v>
      </c>
      <c r="M64" s="77" t="n">
        <v>0.9420322</v>
      </c>
      <c r="N64" s="77" t="n">
        <v>0.9394597</v>
      </c>
      <c r="O64" s="77" t="n">
        <v>0.9379237</v>
      </c>
      <c r="P64" s="77" t="n">
        <v>0.9438113</v>
      </c>
      <c r="Q64" s="77" t="n">
        <v>0.9432641</v>
      </c>
      <c r="R64" s="77" t="n">
        <v>0.9486945</v>
      </c>
      <c r="S64" s="77" t="n">
        <v>0.9500934</v>
      </c>
      <c r="T64" s="77" t="n">
        <v>0.9465787</v>
      </c>
      <c r="U64" s="77" t="n">
        <v>0.9343695</v>
      </c>
      <c r="V64" s="77" t="n">
        <v>0.9334762</v>
      </c>
      <c r="W64" s="77" t="n">
        <v>0.9380536</v>
      </c>
      <c r="X64" s="77" t="n">
        <v>0.9430474</v>
      </c>
      <c r="Y64" s="77" t="n">
        <v>0.9424435</v>
      </c>
      <c r="Z64" s="77" t="n">
        <v>0.9382755</v>
      </c>
    </row>
    <row r="65">
      <c r="B65" s="77" t="s">
        <v>227</v>
      </c>
      <c r="C65" s="77" t="n">
        <v>0.2692267</v>
      </c>
      <c r="D65" s="77" t="n">
        <v>0.2840697</v>
      </c>
      <c r="E65" s="77" t="n">
        <v>0.3079682</v>
      </c>
      <c r="F65" s="77" t="n">
        <v>0.342558</v>
      </c>
      <c r="G65" s="77" t="n">
        <v>0.3764317</v>
      </c>
      <c r="H65" s="77" t="n">
        <v>0.4123709</v>
      </c>
      <c r="I65" s="77" t="n">
        <v>0.4007823</v>
      </c>
      <c r="J65" s="77" t="n">
        <v>0.3886945</v>
      </c>
      <c r="K65" s="77" t="n">
        <v>0.3765691</v>
      </c>
      <c r="L65" s="77" t="n">
        <v>0.3761222</v>
      </c>
      <c r="M65" s="77" t="n">
        <v>0.3704819</v>
      </c>
      <c r="N65" s="77" t="n">
        <v>0.3774865</v>
      </c>
      <c r="O65" s="77" t="n">
        <v>0.3724261</v>
      </c>
      <c r="P65" s="77" t="n">
        <v>0.3433201</v>
      </c>
      <c r="Q65" s="77" t="n">
        <v>0.3349831</v>
      </c>
      <c r="R65" s="77" t="n">
        <v>0.3558948</v>
      </c>
      <c r="S65" s="77" t="n">
        <v>0.4054726</v>
      </c>
      <c r="T65" s="77" t="n">
        <v>0.4090645</v>
      </c>
      <c r="U65" s="77" t="n">
        <v>0.4164807</v>
      </c>
      <c r="V65" s="77" t="n">
        <v>0.3971698</v>
      </c>
      <c r="W65" s="77" t="n">
        <v>0.4246246</v>
      </c>
      <c r="X65" s="77" t="n">
        <v>0.4396229</v>
      </c>
      <c r="Y65" s="77" t="n">
        <v>0.453098</v>
      </c>
      <c r="Z65" s="77" t="n">
        <v>0.4668391</v>
      </c>
    </row>
    <row r="66">
      <c r="B66" s="76" t="s">
        <v>228</v>
      </c>
      <c r="C66" s="76" t="n">
        <v>0.7307733</v>
      </c>
      <c r="D66" s="76" t="n">
        <v>0.7159303</v>
      </c>
      <c r="E66" s="76" t="n">
        <v>0.6920318</v>
      </c>
      <c r="F66" s="76" t="n">
        <v>0.657442</v>
      </c>
      <c r="G66" s="76" t="n">
        <v>0.6235683</v>
      </c>
      <c r="H66" s="76" t="n">
        <v>0.5876291</v>
      </c>
      <c r="I66" s="76" t="n">
        <v>0.5992177</v>
      </c>
      <c r="J66" s="76" t="n">
        <v>0.6113055</v>
      </c>
      <c r="K66" s="76" t="n">
        <v>0.6234309</v>
      </c>
      <c r="L66" s="76" t="n">
        <v>0.6238778</v>
      </c>
      <c r="M66" s="76" t="n">
        <v>0.6295181</v>
      </c>
      <c r="N66" s="76" t="n">
        <v>0.6225135</v>
      </c>
      <c r="O66" s="76" t="n">
        <v>0.6275739</v>
      </c>
      <c r="P66" s="76" t="n">
        <v>0.6566799</v>
      </c>
      <c r="Q66" s="76" t="n">
        <v>0.6650169</v>
      </c>
      <c r="R66" s="76" t="n">
        <v>0.6441052</v>
      </c>
      <c r="S66" s="76" t="n">
        <v>0.5945274</v>
      </c>
      <c r="T66" s="76" t="n">
        <v>0.5909355</v>
      </c>
      <c r="U66" s="76" t="n">
        <v>0.5835193</v>
      </c>
      <c r="V66" s="76" t="n">
        <v>0.6028302</v>
      </c>
      <c r="W66" s="76" t="n">
        <v>0.5753754</v>
      </c>
      <c r="X66" s="76" t="n">
        <v>0.5603771</v>
      </c>
      <c r="Y66" s="76" t="n">
        <v>0.546902</v>
      </c>
      <c r="Z66" s="76" t="n">
        <v>0.5331609</v>
      </c>
    </row>
    <row r="67">
      <c r="B67" s="8" t="s">
        <v>32</v>
      </c>
    </row>
    <row r="70">
      <c r="B70" s="1" t="s">
        <v>55</v>
      </c>
    </row>
    <row r="71">
      <c r="B71" s="5" t="s">
        <v>141</v>
      </c>
    </row>
    <row r="72">
      <c r="B72" s="7" t="s">
        <v>3</v>
      </c>
      <c r="C72" s="7" t="s">
        <v>4</v>
      </c>
      <c r="D72" s="7" t="s">
        <v>5</v>
      </c>
      <c r="E72" s="7" t="s">
        <v>6</v>
      </c>
      <c r="F72" s="7" t="s">
        <v>7</v>
      </c>
      <c r="G72" s="7" t="s">
        <v>8</v>
      </c>
      <c r="H72" s="7" t="s">
        <v>9</v>
      </c>
      <c r="I72" s="7" t="s">
        <v>10</v>
      </c>
      <c r="J72" s="7" t="s">
        <v>11</v>
      </c>
      <c r="K72" s="7" t="s">
        <v>12</v>
      </c>
      <c r="L72" s="7" t="s">
        <v>13</v>
      </c>
      <c r="M72" s="7" t="s">
        <v>14</v>
      </c>
      <c r="N72" s="7" t="s">
        <v>15</v>
      </c>
      <c r="O72" s="7" t="s">
        <v>16</v>
      </c>
      <c r="P72" s="7" t="s">
        <v>17</v>
      </c>
      <c r="Q72" s="7" t="s">
        <v>18</v>
      </c>
      <c r="R72" s="7" t="s">
        <v>19</v>
      </c>
      <c r="S72" s="7" t="s">
        <v>20</v>
      </c>
      <c r="T72" s="7" t="s">
        <v>21</v>
      </c>
      <c r="U72" s="7" t="s">
        <v>22</v>
      </c>
      <c r="V72" s="7" t="s">
        <v>23</v>
      </c>
      <c r="W72" s="7" t="s">
        <v>24</v>
      </c>
      <c r="X72" s="7" t="s">
        <v>25</v>
      </c>
      <c r="Y72" s="7" t="s">
        <v>26</v>
      </c>
      <c r="Z72" s="7" t="s">
        <v>27</v>
      </c>
    </row>
    <row r="73">
      <c r="B73" s="78" t="s">
        <v>104</v>
      </c>
      <c r="C73" s="78" t="n">
        <v>680000</v>
      </c>
      <c r="D73" s="78" t="n">
        <v>700000</v>
      </c>
      <c r="E73" s="78" t="n">
        <v>760000</v>
      </c>
      <c r="F73" s="78" t="n">
        <v>750000</v>
      </c>
      <c r="G73" s="78" t="n">
        <v>750000</v>
      </c>
      <c r="H73" s="78" t="n">
        <v>710000</v>
      </c>
      <c r="I73" s="78" t="n">
        <v>700000</v>
      </c>
      <c r="J73" s="78" t="n">
        <v>680000</v>
      </c>
      <c r="K73" s="78" t="n">
        <v>670000</v>
      </c>
      <c r="L73" s="78" t="n">
        <v>640000</v>
      </c>
      <c r="M73" s="78" t="n">
        <v>620000</v>
      </c>
      <c r="N73" s="78" t="n">
        <v>630000</v>
      </c>
      <c r="O73" s="78" t="n">
        <v>640000</v>
      </c>
      <c r="P73" s="78" t="n">
        <v>660000</v>
      </c>
      <c r="Q73" s="78" t="n">
        <v>640000</v>
      </c>
      <c r="R73" s="78" t="n">
        <v>600000</v>
      </c>
      <c r="S73" s="78" t="n">
        <v>610000</v>
      </c>
      <c r="T73" s="78" t="n">
        <v>620000</v>
      </c>
      <c r="U73" s="78" t="n">
        <v>650000</v>
      </c>
      <c r="V73" s="78" t="n">
        <v>650000</v>
      </c>
      <c r="W73" s="78" t="n">
        <v>680000</v>
      </c>
      <c r="X73" s="78" t="n">
        <v>730000</v>
      </c>
      <c r="Y73" s="78" t="n">
        <v>730000</v>
      </c>
      <c r="Z73" s="78" t="n">
        <v>760000</v>
      </c>
    </row>
    <row r="74">
      <c r="B74" s="75" t="s">
        <v>223</v>
      </c>
      <c r="C74" s="75" t="n">
        <v>200000</v>
      </c>
      <c r="D74" s="75" t="n">
        <v>230000</v>
      </c>
      <c r="E74" s="75" t="n">
        <v>270000</v>
      </c>
      <c r="F74" s="75" t="n">
        <v>290000</v>
      </c>
      <c r="G74" s="75" t="n">
        <v>310000</v>
      </c>
      <c r="H74" s="75" t="n">
        <v>310000</v>
      </c>
      <c r="I74" s="75" t="n">
        <v>290000</v>
      </c>
      <c r="J74" s="75" t="n">
        <v>270000</v>
      </c>
      <c r="K74" s="75" t="n">
        <v>260000</v>
      </c>
      <c r="L74" s="75" t="n">
        <v>250000</v>
      </c>
      <c r="M74" s="75" t="n">
        <v>250000</v>
      </c>
      <c r="N74" s="75" t="n">
        <v>260000</v>
      </c>
      <c r="O74" s="75" t="n">
        <v>260000</v>
      </c>
      <c r="P74" s="75" t="n">
        <v>240000</v>
      </c>
      <c r="Q74" s="75" t="n">
        <v>230000</v>
      </c>
      <c r="R74" s="75" t="n">
        <v>230000</v>
      </c>
      <c r="S74" s="75" t="s">
        <v>88</v>
      </c>
      <c r="T74" s="75" t="s">
        <v>88</v>
      </c>
      <c r="U74" s="75" t="n">
        <v>300000</v>
      </c>
      <c r="V74" s="75" t="n">
        <v>280000</v>
      </c>
      <c r="W74" s="75" t="n">
        <v>310000</v>
      </c>
      <c r="X74" s="75" t="n">
        <v>340000</v>
      </c>
      <c r="Y74" s="75" t="n">
        <v>350000</v>
      </c>
      <c r="Z74" s="75" t="n">
        <v>370000</v>
      </c>
    </row>
    <row r="75">
      <c r="B75" s="75" t="s">
        <v>224</v>
      </c>
      <c r="C75" s="75" t="n">
        <v>480000</v>
      </c>
      <c r="D75" s="75" t="n">
        <v>470000</v>
      </c>
      <c r="E75" s="75" t="n">
        <v>490000</v>
      </c>
      <c r="F75" s="75" t="n">
        <v>460000</v>
      </c>
      <c r="G75" s="75" t="n">
        <v>440000</v>
      </c>
      <c r="H75" s="75" t="n">
        <v>400000</v>
      </c>
      <c r="I75" s="75" t="n">
        <v>410000</v>
      </c>
      <c r="J75" s="75" t="n">
        <v>410000</v>
      </c>
      <c r="K75" s="75" t="n">
        <v>410000</v>
      </c>
      <c r="L75" s="75" t="n">
        <v>390000</v>
      </c>
      <c r="M75" s="75" t="n">
        <v>370000</v>
      </c>
      <c r="N75" s="75" t="n">
        <v>370000</v>
      </c>
      <c r="O75" s="75" t="n">
        <v>380000</v>
      </c>
      <c r="P75" s="75" t="n">
        <v>420000</v>
      </c>
      <c r="Q75" s="75" t="n">
        <v>400000</v>
      </c>
      <c r="R75" s="75" t="n">
        <v>370000</v>
      </c>
      <c r="S75" s="75" t="s">
        <v>88</v>
      </c>
      <c r="T75" s="75" t="s">
        <v>88</v>
      </c>
      <c r="U75" s="75" t="n">
        <v>350000</v>
      </c>
      <c r="V75" s="75" t="n">
        <v>370000</v>
      </c>
      <c r="W75" s="75" t="n">
        <v>370000</v>
      </c>
      <c r="X75" s="75" t="n">
        <v>390000</v>
      </c>
      <c r="Y75" s="75" t="n">
        <v>380000</v>
      </c>
      <c r="Z75" s="75" t="n">
        <v>390000</v>
      </c>
    </row>
    <row r="76">
      <c r="B76" s="75" t="s">
        <v>225</v>
      </c>
      <c r="C76" s="75" t="s">
        <v>88</v>
      </c>
      <c r="D76" s="75" t="s">
        <v>74</v>
      </c>
      <c r="E76" s="75" t="s">
        <v>74</v>
      </c>
      <c r="F76" s="75" t="s">
        <v>74</v>
      </c>
      <c r="G76" s="75" t="s">
        <v>74</v>
      </c>
      <c r="H76" s="75" t="s">
        <v>74</v>
      </c>
      <c r="I76" s="75" t="s">
        <v>74</v>
      </c>
      <c r="J76" s="75" t="s">
        <v>74</v>
      </c>
      <c r="K76" s="75" t="s">
        <v>74</v>
      </c>
      <c r="L76" s="75" t="s">
        <v>74</v>
      </c>
      <c r="M76" s="75" t="s">
        <v>74</v>
      </c>
      <c r="N76" s="75" t="s">
        <v>74</v>
      </c>
      <c r="O76" s="75" t="s">
        <v>74</v>
      </c>
      <c r="P76" s="75" t="s">
        <v>74</v>
      </c>
      <c r="Q76" s="75" t="s">
        <v>74</v>
      </c>
      <c r="R76" s="75" t="s">
        <v>74</v>
      </c>
      <c r="S76" s="75" t="s">
        <v>88</v>
      </c>
      <c r="T76" s="75" t="s">
        <v>88</v>
      </c>
      <c r="U76" s="75" t="s">
        <v>74</v>
      </c>
      <c r="V76" s="75" t="s">
        <v>74</v>
      </c>
      <c r="W76" s="75" t="s">
        <v>74</v>
      </c>
      <c r="X76" s="75" t="s">
        <v>74</v>
      </c>
      <c r="Y76" s="75" t="s">
        <v>74</v>
      </c>
      <c r="Z76" s="75" t="s">
        <v>74</v>
      </c>
    </row>
    <row r="77">
      <c r="B77" s="75" t="s">
        <v>226</v>
      </c>
      <c r="C77" s="75" t="s">
        <v>88</v>
      </c>
      <c r="D77" s="75" t="n">
        <v>650000</v>
      </c>
      <c r="E77" s="75" t="n">
        <v>700000</v>
      </c>
      <c r="F77" s="75" t="n">
        <v>690000</v>
      </c>
      <c r="G77" s="75" t="n">
        <v>700000</v>
      </c>
      <c r="H77" s="75" t="n">
        <v>670000</v>
      </c>
      <c r="I77" s="75" t="n">
        <v>670000</v>
      </c>
      <c r="J77" s="75" t="n">
        <v>650000</v>
      </c>
      <c r="K77" s="75" t="n">
        <v>640000</v>
      </c>
      <c r="L77" s="75" t="n">
        <v>610000</v>
      </c>
      <c r="M77" s="75" t="n">
        <v>590000</v>
      </c>
      <c r="N77" s="75" t="n">
        <v>590000</v>
      </c>
      <c r="O77" s="75" t="n">
        <v>600000</v>
      </c>
      <c r="P77" s="75" t="n">
        <v>620000</v>
      </c>
      <c r="Q77" s="75" t="n">
        <v>600000</v>
      </c>
      <c r="R77" s="75" t="n">
        <v>570000</v>
      </c>
      <c r="S77" s="75" t="s">
        <v>88</v>
      </c>
      <c r="T77" s="75" t="s">
        <v>88</v>
      </c>
      <c r="U77" s="75" t="n">
        <v>610000</v>
      </c>
      <c r="V77" s="75" t="n">
        <v>610000</v>
      </c>
      <c r="W77" s="75" t="n">
        <v>640000</v>
      </c>
      <c r="X77" s="75" t="n">
        <v>690000</v>
      </c>
      <c r="Y77" s="75" t="n">
        <v>690000</v>
      </c>
      <c r="Z77" s="75" t="n">
        <v>710000</v>
      </c>
    </row>
    <row r="78">
      <c r="B78" s="75" t="s">
        <v>227</v>
      </c>
      <c r="C78" s="75" t="n">
        <v>180000</v>
      </c>
      <c r="D78" s="75" t="n">
        <v>200000</v>
      </c>
      <c r="E78" s="75" t="n">
        <v>230000</v>
      </c>
      <c r="F78" s="75" t="n">
        <v>260000</v>
      </c>
      <c r="G78" s="75" t="n">
        <v>280000</v>
      </c>
      <c r="H78" s="75" t="n">
        <v>290000</v>
      </c>
      <c r="I78" s="75" t="n">
        <v>280000</v>
      </c>
      <c r="J78" s="75" t="n">
        <v>260000</v>
      </c>
      <c r="K78" s="75" t="n">
        <v>250000</v>
      </c>
      <c r="L78" s="75" t="n">
        <v>240000</v>
      </c>
      <c r="M78" s="75" t="n">
        <v>230000</v>
      </c>
      <c r="N78" s="75" t="n">
        <v>240000</v>
      </c>
      <c r="O78" s="75" t="n">
        <v>240000</v>
      </c>
      <c r="P78" s="75" t="n">
        <v>230000</v>
      </c>
      <c r="Q78" s="75" t="n">
        <v>210000</v>
      </c>
      <c r="R78" s="75" t="n">
        <v>210000</v>
      </c>
      <c r="S78" s="75" t="s">
        <v>88</v>
      </c>
      <c r="T78" s="75" t="s">
        <v>88</v>
      </c>
      <c r="U78" s="75" t="n">
        <v>270000</v>
      </c>
      <c r="V78" s="75" t="n">
        <v>260000</v>
      </c>
      <c r="W78" s="75" t="n">
        <v>290000</v>
      </c>
      <c r="X78" s="75" t="n">
        <v>320000</v>
      </c>
      <c r="Y78" s="75" t="n">
        <v>330000</v>
      </c>
      <c r="Z78" s="75" t="n">
        <v>350000</v>
      </c>
    </row>
    <row r="79">
      <c r="B79" s="78" t="s">
        <v>228</v>
      </c>
      <c r="C79" s="78" t="n">
        <v>490000</v>
      </c>
      <c r="D79" s="78" t="n">
        <v>500000</v>
      </c>
      <c r="E79" s="78" t="n">
        <v>520000</v>
      </c>
      <c r="F79" s="78" t="n">
        <v>490000</v>
      </c>
      <c r="G79" s="78" t="n">
        <v>470000</v>
      </c>
      <c r="H79" s="78" t="n">
        <v>420000</v>
      </c>
      <c r="I79" s="78" t="n">
        <v>420000</v>
      </c>
      <c r="J79" s="78" t="n">
        <v>420000</v>
      </c>
      <c r="K79" s="78" t="n">
        <v>420000</v>
      </c>
      <c r="L79" s="78" t="n">
        <v>400000</v>
      </c>
      <c r="M79" s="78" t="n">
        <v>390000</v>
      </c>
      <c r="N79" s="78" t="n">
        <v>390000</v>
      </c>
      <c r="O79" s="78" t="n">
        <v>400000</v>
      </c>
      <c r="P79" s="78" t="n">
        <v>430000</v>
      </c>
      <c r="Q79" s="78" t="n">
        <v>430000</v>
      </c>
      <c r="R79" s="78" t="n">
        <v>390000</v>
      </c>
      <c r="S79" s="78" t="s">
        <v>88</v>
      </c>
      <c r="T79" s="78" t="s">
        <v>88</v>
      </c>
      <c r="U79" s="78" t="n">
        <v>380000</v>
      </c>
      <c r="V79" s="78" t="n">
        <v>390000</v>
      </c>
      <c r="W79" s="78" t="n">
        <v>390000</v>
      </c>
      <c r="X79" s="78" t="n">
        <v>410000</v>
      </c>
      <c r="Y79" s="78" t="n">
        <v>400000</v>
      </c>
      <c r="Z79" s="78" t="n">
        <v>400000</v>
      </c>
    </row>
    <row r="80">
      <c r="B80" s="8" t="s">
        <v>32</v>
      </c>
    </row>
    <row r="83">
      <c r="B83" s="1" t="s">
        <v>37</v>
      </c>
    </row>
    <row r="84">
      <c r="B84" s="5" t="s">
        <v>123</v>
      </c>
    </row>
    <row r="85">
      <c r="B85" s="7" t="s">
        <v>3</v>
      </c>
      <c r="C85" s="7" t="s">
        <v>4</v>
      </c>
      <c r="D85" s="7" t="s">
        <v>5</v>
      </c>
      <c r="E85" s="7" t="s">
        <v>6</v>
      </c>
      <c r="F85" s="7" t="s">
        <v>7</v>
      </c>
      <c r="G85" s="7" t="s">
        <v>8</v>
      </c>
      <c r="H85" s="7" t="s">
        <v>9</v>
      </c>
      <c r="I85" s="7" t="s">
        <v>10</v>
      </c>
      <c r="J85" s="7" t="s">
        <v>11</v>
      </c>
      <c r="K85" s="7" t="s">
        <v>12</v>
      </c>
      <c r="L85" s="7" t="s">
        <v>13</v>
      </c>
      <c r="M85" s="7" t="s">
        <v>14</v>
      </c>
      <c r="N85" s="7" t="s">
        <v>15</v>
      </c>
      <c r="O85" s="7" t="s">
        <v>16</v>
      </c>
      <c r="P85" s="7" t="s">
        <v>17</v>
      </c>
      <c r="Q85" s="7" t="s">
        <v>18</v>
      </c>
      <c r="R85" s="7" t="s">
        <v>19</v>
      </c>
      <c r="S85" s="7" t="s">
        <v>20</v>
      </c>
      <c r="T85" s="7" t="s">
        <v>21</v>
      </c>
      <c r="U85" s="7" t="s">
        <v>22</v>
      </c>
      <c r="V85" s="7" t="s">
        <v>23</v>
      </c>
      <c r="W85" s="7" t="s">
        <v>24</v>
      </c>
      <c r="X85" s="7" t="s">
        <v>25</v>
      </c>
      <c r="Y85" s="7" t="s">
        <v>26</v>
      </c>
      <c r="Z85" s="7" t="s">
        <v>27</v>
      </c>
    </row>
    <row r="86">
      <c r="B86" s="78" t="s">
        <v>104</v>
      </c>
      <c r="C86" s="78" t="n">
        <v>8299</v>
      </c>
      <c r="D86" s="78" t="n">
        <v>8105</v>
      </c>
      <c r="E86" s="78" t="n">
        <v>7698</v>
      </c>
      <c r="F86" s="78" t="n">
        <v>7579</v>
      </c>
      <c r="G86" s="78" t="n">
        <v>7626</v>
      </c>
      <c r="H86" s="78" t="n">
        <v>8095</v>
      </c>
      <c r="I86" s="78" t="n">
        <v>11023</v>
      </c>
      <c r="J86" s="78" t="n">
        <v>14003</v>
      </c>
      <c r="K86" s="78" t="n">
        <v>16458</v>
      </c>
      <c r="L86" s="78" t="n">
        <v>16157</v>
      </c>
      <c r="M86" s="78" t="n">
        <v>15337</v>
      </c>
      <c r="N86" s="78" t="n">
        <v>15092</v>
      </c>
      <c r="O86" s="78" t="n">
        <v>14739</v>
      </c>
      <c r="P86" s="78" t="n">
        <v>14686</v>
      </c>
      <c r="Q86" s="78" t="n">
        <v>14442</v>
      </c>
      <c r="R86" s="78" t="n">
        <v>13385</v>
      </c>
      <c r="S86" s="78" t="n">
        <v>12152</v>
      </c>
      <c r="T86" s="78" t="n">
        <v>10750</v>
      </c>
      <c r="U86" s="78" t="n">
        <v>10277</v>
      </c>
      <c r="V86" s="78" t="n">
        <v>9795</v>
      </c>
      <c r="W86" s="78" t="n">
        <v>9596</v>
      </c>
      <c r="X86" s="78" t="n">
        <v>9369</v>
      </c>
      <c r="Y86" s="78" t="n">
        <v>9521</v>
      </c>
      <c r="Z86" s="78" t="n">
        <v>9346</v>
      </c>
    </row>
    <row r="87">
      <c r="B87" s="75" t="s">
        <v>223</v>
      </c>
      <c r="C87" s="75" t="n">
        <v>2889</v>
      </c>
      <c r="D87" s="75" t="n">
        <v>2894</v>
      </c>
      <c r="E87" s="75" t="n">
        <v>2728</v>
      </c>
      <c r="F87" s="75" t="n">
        <v>2766</v>
      </c>
      <c r="G87" s="75" t="n">
        <v>2874</v>
      </c>
      <c r="H87" s="75" t="n">
        <v>3076</v>
      </c>
      <c r="I87" s="75" t="n">
        <v>4192</v>
      </c>
      <c r="J87" s="75" t="n">
        <v>5356</v>
      </c>
      <c r="K87" s="75" t="n">
        <v>6239</v>
      </c>
      <c r="L87" s="75" t="n">
        <v>6163</v>
      </c>
      <c r="M87" s="75" t="n">
        <v>5802</v>
      </c>
      <c r="N87" s="75" t="n">
        <v>5800</v>
      </c>
      <c r="O87" s="75" t="n">
        <v>5597</v>
      </c>
      <c r="P87" s="75" t="n">
        <v>5467</v>
      </c>
      <c r="Q87" s="75" t="n">
        <v>5420</v>
      </c>
      <c r="R87" s="75" t="n">
        <v>5102</v>
      </c>
      <c r="S87" s="75" t="n">
        <v>4769</v>
      </c>
      <c r="T87" s="75" t="n">
        <v>4218</v>
      </c>
      <c r="U87" s="75" t="n">
        <v>4170</v>
      </c>
      <c r="V87" s="75" t="n">
        <v>4049</v>
      </c>
      <c r="W87" s="75" t="n">
        <v>4081</v>
      </c>
      <c r="X87" s="75" t="n">
        <v>4032</v>
      </c>
      <c r="Y87" s="75" t="n">
        <v>4156</v>
      </c>
      <c r="Z87" s="75" t="n">
        <v>4220</v>
      </c>
    </row>
    <row r="88">
      <c r="B88" s="75" t="s">
        <v>224</v>
      </c>
      <c r="C88" s="75" t="n">
        <v>5410</v>
      </c>
      <c r="D88" s="75" t="n">
        <v>5211</v>
      </c>
      <c r="E88" s="75" t="n">
        <v>4970</v>
      </c>
      <c r="F88" s="75" t="n">
        <v>4813</v>
      </c>
      <c r="G88" s="75" t="n">
        <v>4752</v>
      </c>
      <c r="H88" s="75" t="n">
        <v>5019</v>
      </c>
      <c r="I88" s="75" t="n">
        <v>6831</v>
      </c>
      <c r="J88" s="75" t="n">
        <v>8647</v>
      </c>
      <c r="K88" s="75" t="n">
        <v>10219</v>
      </c>
      <c r="L88" s="75" t="n">
        <v>9994</v>
      </c>
      <c r="M88" s="75" t="n">
        <v>9535</v>
      </c>
      <c r="N88" s="75" t="n">
        <v>9292</v>
      </c>
      <c r="O88" s="75" t="n">
        <v>9142</v>
      </c>
      <c r="P88" s="75" t="n">
        <v>9219</v>
      </c>
      <c r="Q88" s="75" t="n">
        <v>9022</v>
      </c>
      <c r="R88" s="75" t="n">
        <v>8283</v>
      </c>
      <c r="S88" s="75" t="n">
        <v>7383</v>
      </c>
      <c r="T88" s="75" t="n">
        <v>6532</v>
      </c>
      <c r="U88" s="75" t="n">
        <v>6107</v>
      </c>
      <c r="V88" s="75" t="n">
        <v>5746</v>
      </c>
      <c r="W88" s="75" t="n">
        <v>5515</v>
      </c>
      <c r="X88" s="75" t="n">
        <v>5337</v>
      </c>
      <c r="Y88" s="75" t="n">
        <v>5365</v>
      </c>
      <c r="Z88" s="75" t="n">
        <v>5126</v>
      </c>
    </row>
    <row r="89">
      <c r="B89" s="75" t="s">
        <v>225</v>
      </c>
      <c r="C89" s="75" t="s">
        <v>88</v>
      </c>
      <c r="D89" s="75" t="n">
        <v>224</v>
      </c>
      <c r="E89" s="75" t="n">
        <v>208</v>
      </c>
      <c r="F89" s="75" t="n">
        <v>205</v>
      </c>
      <c r="G89" s="75" t="n">
        <v>207</v>
      </c>
      <c r="H89" s="75" t="n">
        <v>230</v>
      </c>
      <c r="I89" s="75" t="n">
        <v>310</v>
      </c>
      <c r="J89" s="75" t="n">
        <v>376</v>
      </c>
      <c r="K89" s="75" t="n">
        <v>445</v>
      </c>
      <c r="L89" s="75" t="n">
        <v>432</v>
      </c>
      <c r="M89" s="75" t="n">
        <v>410</v>
      </c>
      <c r="N89" s="75" t="n">
        <v>392</v>
      </c>
      <c r="O89" s="75" t="n">
        <v>368</v>
      </c>
      <c r="P89" s="75" t="n">
        <v>377</v>
      </c>
      <c r="Q89" s="75" t="n">
        <v>385</v>
      </c>
      <c r="R89" s="75" t="n">
        <v>353</v>
      </c>
      <c r="S89" s="75" t="n">
        <v>332</v>
      </c>
      <c r="T89" s="75" t="n">
        <v>296</v>
      </c>
      <c r="U89" s="75" t="n">
        <v>324</v>
      </c>
      <c r="V89" s="75" t="n">
        <v>310</v>
      </c>
      <c r="W89" s="75" t="n">
        <v>309</v>
      </c>
      <c r="X89" s="75" t="n">
        <v>274</v>
      </c>
      <c r="Y89" s="75" t="n">
        <v>275</v>
      </c>
      <c r="Z89" s="75" t="n">
        <v>271</v>
      </c>
    </row>
    <row r="90">
      <c r="B90" s="75" t="s">
        <v>226</v>
      </c>
      <c r="C90" s="75" t="s">
        <v>88</v>
      </c>
      <c r="D90" s="75" t="n">
        <v>7881</v>
      </c>
      <c r="E90" s="75" t="n">
        <v>7490</v>
      </c>
      <c r="F90" s="75" t="n">
        <v>7374</v>
      </c>
      <c r="G90" s="75" t="n">
        <v>7419</v>
      </c>
      <c r="H90" s="75" t="n">
        <v>7865</v>
      </c>
      <c r="I90" s="75" t="n">
        <v>10713</v>
      </c>
      <c r="J90" s="75" t="n">
        <v>13627</v>
      </c>
      <c r="K90" s="75" t="n">
        <v>16013</v>
      </c>
      <c r="L90" s="75" t="n">
        <v>15725</v>
      </c>
      <c r="M90" s="75" t="n">
        <v>14927</v>
      </c>
      <c r="N90" s="75" t="n">
        <v>14700</v>
      </c>
      <c r="O90" s="75" t="n">
        <v>14371</v>
      </c>
      <c r="P90" s="75" t="n">
        <v>14309</v>
      </c>
      <c r="Q90" s="75" t="n">
        <v>14057</v>
      </c>
      <c r="R90" s="75" t="n">
        <v>13032</v>
      </c>
      <c r="S90" s="75" t="n">
        <v>11820</v>
      </c>
      <c r="T90" s="75" t="n">
        <v>10454</v>
      </c>
      <c r="U90" s="75" t="n">
        <v>9953</v>
      </c>
      <c r="V90" s="75" t="n">
        <v>9485</v>
      </c>
      <c r="W90" s="75" t="n">
        <v>9287</v>
      </c>
      <c r="X90" s="75" t="n">
        <v>9095</v>
      </c>
      <c r="Y90" s="75" t="n">
        <v>9246</v>
      </c>
      <c r="Z90" s="75" t="n">
        <v>9075</v>
      </c>
    </row>
    <row r="91">
      <c r="B91" s="75" t="s">
        <v>227</v>
      </c>
      <c r="C91" s="75" t="n">
        <v>2792</v>
      </c>
      <c r="D91" s="75" t="n">
        <v>2745</v>
      </c>
      <c r="E91" s="75" t="n">
        <v>2585</v>
      </c>
      <c r="F91" s="75" t="n">
        <v>2626</v>
      </c>
      <c r="G91" s="75" t="n">
        <v>2738</v>
      </c>
      <c r="H91" s="75" t="n">
        <v>2934</v>
      </c>
      <c r="I91" s="75" t="n">
        <v>4015</v>
      </c>
      <c r="J91" s="75" t="n">
        <v>5153</v>
      </c>
      <c r="K91" s="75" t="n">
        <v>5993</v>
      </c>
      <c r="L91" s="75" t="n">
        <v>5936</v>
      </c>
      <c r="M91" s="75" t="n">
        <v>5577</v>
      </c>
      <c r="N91" s="75" t="n">
        <v>5593</v>
      </c>
      <c r="O91" s="75" t="n">
        <v>5382</v>
      </c>
      <c r="P91" s="75" t="n">
        <v>5243</v>
      </c>
      <c r="Q91" s="75" t="n">
        <v>5191</v>
      </c>
      <c r="R91" s="75" t="n">
        <v>4905</v>
      </c>
      <c r="S91" s="75" t="n">
        <v>4587</v>
      </c>
      <c r="T91" s="75" t="n">
        <v>4061</v>
      </c>
      <c r="U91" s="75" t="n">
        <v>3991</v>
      </c>
      <c r="V91" s="75" t="n">
        <v>3884</v>
      </c>
      <c r="W91" s="75" t="n">
        <v>3914</v>
      </c>
      <c r="X91" s="75" t="n">
        <v>3892</v>
      </c>
      <c r="Y91" s="75" t="n">
        <v>4030</v>
      </c>
      <c r="Z91" s="75" t="n">
        <v>4116</v>
      </c>
    </row>
    <row r="92">
      <c r="B92" s="78" t="s">
        <v>228</v>
      </c>
      <c r="C92" s="78" t="n">
        <v>5507</v>
      </c>
      <c r="D92" s="78" t="n">
        <v>5360</v>
      </c>
      <c r="E92" s="78" t="n">
        <v>5113</v>
      </c>
      <c r="F92" s="78" t="n">
        <v>4953</v>
      </c>
      <c r="G92" s="78" t="n">
        <v>4888</v>
      </c>
      <c r="H92" s="78" t="n">
        <v>5161</v>
      </c>
      <c r="I92" s="78" t="n">
        <v>7008</v>
      </c>
      <c r="J92" s="78" t="n">
        <v>8850</v>
      </c>
      <c r="K92" s="78" t="n">
        <v>10465</v>
      </c>
      <c r="L92" s="78" t="n">
        <v>10221</v>
      </c>
      <c r="M92" s="78" t="n">
        <v>9760</v>
      </c>
      <c r="N92" s="78" t="n">
        <v>9499</v>
      </c>
      <c r="O92" s="78" t="n">
        <v>9357</v>
      </c>
      <c r="P92" s="78" t="n">
        <v>9443</v>
      </c>
      <c r="Q92" s="78" t="n">
        <v>9251</v>
      </c>
      <c r="R92" s="78" t="n">
        <v>8480</v>
      </c>
      <c r="S92" s="78" t="n">
        <v>7565</v>
      </c>
      <c r="T92" s="78" t="n">
        <v>6689</v>
      </c>
      <c r="U92" s="78" t="n">
        <v>6286</v>
      </c>
      <c r="V92" s="78" t="n">
        <v>5911</v>
      </c>
      <c r="W92" s="78" t="n">
        <v>5682</v>
      </c>
      <c r="X92" s="78" t="n">
        <v>5477</v>
      </c>
      <c r="Y92" s="78" t="n">
        <v>5491</v>
      </c>
      <c r="Z92" s="78" t="n">
        <v>5230</v>
      </c>
    </row>
    <row r="93">
      <c r="B93" s="8" t="s">
        <v>32</v>
      </c>
    </row>
    <row r="96">
      <c r="B96" s="9" t="s">
        <v>39</v>
      </c>
    </row>
    <row r="97">
      <c r="B97" s="10" t="s">
        <v>40</v>
      </c>
    </row>
    <row r="98">
      <c r="B98" s="10" t="s">
        <v>41</v>
      </c>
    </row>
    <row r="99">
      <c r="B99" s="10" t="s">
        <v>83</v>
      </c>
    </row>
    <row r="100">
      <c r="B100" s="10" t="s">
        <v>124</v>
      </c>
    </row>
    <row r="101">
      <c r="B101" s="10" t="s">
        <v>86</v>
      </c>
    </row>
    <row r="102">
      <c r="B102" s="10" t="s">
        <v>229</v>
      </c>
    </row>
    <row r="103">
      <c r="B103" s="10" t="s">
        <v>230</v>
      </c>
    </row>
    <row r="104">
      <c r="B104" s="10" t="s">
        <v>231</v>
      </c>
    </row>
    <row r="105">
      <c r="B105" s="10" t="s">
        <v>232</v>
      </c>
    </row>
    <row r="106">
      <c r="B106" s="10" t="s">
        <v>233</v>
      </c>
    </row>
    <row r="107">
      <c r="B107" s="10" t="s">
        <v>234</v>
      </c>
    </row>
    <row r="108">
      <c r="B108" s="10" t="s">
        <v>460</v>
      </c>
    </row>
    <row r="109">
      <c r="B109" s="10" t="s">
        <v>143</v>
      </c>
    </row>
    <row r="110">
      <c r="B110" s="10" t="s">
        <v>459</v>
      </c>
    </row>
    <row r="111">
      <c r="B111" s="10"/>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237</v>
      </c>
    </row>
    <row r="5">
      <c r="B5" s="1" t="s">
        <v>1</v>
      </c>
    </row>
    <row r="6">
      <c r="B6" s="5" t="s">
        <v>132</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80" t="s">
        <v>104</v>
      </c>
      <c r="C8" s="80" t="n">
        <v>0.2454781</v>
      </c>
      <c r="D8" s="80" t="n">
        <v>0.2470446</v>
      </c>
      <c r="E8" s="80" t="n">
        <v>0.2471623</v>
      </c>
      <c r="F8" s="80" t="n">
        <v>0.2471633</v>
      </c>
      <c r="G8" s="80" t="n">
        <v>0.2543202</v>
      </c>
      <c r="H8" s="80" t="n">
        <v>0.2511829</v>
      </c>
      <c r="I8" s="80" t="n">
        <v>0.2433828</v>
      </c>
      <c r="J8" s="80" t="n">
        <v>0.2285058</v>
      </c>
      <c r="K8" s="80" t="n">
        <v>0.2179121</v>
      </c>
      <c r="L8" s="80" t="n">
        <v>0.2069534</v>
      </c>
      <c r="M8" s="80" t="n">
        <v>0.2013231</v>
      </c>
      <c r="N8" s="80" t="n">
        <v>0.2017571</v>
      </c>
      <c r="O8" s="80" t="n">
        <v>0.2012517</v>
      </c>
      <c r="P8" s="80" t="n">
        <v>0.1996297</v>
      </c>
      <c r="Q8" s="80" t="n">
        <v>0.195344</v>
      </c>
      <c r="R8" s="80" t="n">
        <v>0.1856357</v>
      </c>
      <c r="S8" s="80" t="n">
        <v>0.1876727</v>
      </c>
      <c r="T8" s="80" t="n">
        <v>0.1851979</v>
      </c>
      <c r="U8" s="80" t="n">
        <v>0.1915991</v>
      </c>
      <c r="V8" s="80" t="n">
        <v>0.1938929</v>
      </c>
      <c r="W8" s="80" t="n">
        <v>0.2023517</v>
      </c>
      <c r="X8" s="80" t="n">
        <v>0.2117107</v>
      </c>
      <c r="Y8" s="80" t="n">
        <v>0.2111965</v>
      </c>
      <c r="Z8" s="80" t="n">
        <v>0.2134891</v>
      </c>
    </row>
    <row r="9">
      <c r="B9" s="81" t="s">
        <v>223</v>
      </c>
      <c r="C9" s="81" t="n">
        <v>0.3249803</v>
      </c>
      <c r="D9" s="81" t="n">
        <v>0.3306538</v>
      </c>
      <c r="E9" s="81" t="n">
        <v>0.3536071</v>
      </c>
      <c r="F9" s="81" t="n">
        <v>0.3616023</v>
      </c>
      <c r="G9" s="81" t="n">
        <v>0.3808922</v>
      </c>
      <c r="H9" s="81" t="n">
        <v>0.3643408</v>
      </c>
      <c r="I9" s="81" t="n">
        <v>0.3404919</v>
      </c>
      <c r="J9" s="81" t="n">
        <v>0.3185273</v>
      </c>
      <c r="K9" s="81" t="n">
        <v>0.3074273</v>
      </c>
      <c r="L9" s="81" t="n">
        <v>0.2951644</v>
      </c>
      <c r="M9" s="81" t="n">
        <v>0.2916357</v>
      </c>
      <c r="N9" s="81" t="n">
        <v>0.293043</v>
      </c>
      <c r="O9" s="81" t="n">
        <v>0.2911341</v>
      </c>
      <c r="P9" s="81" t="n">
        <v>0.2731285</v>
      </c>
      <c r="Q9" s="81" t="n">
        <v>0.2672221</v>
      </c>
      <c r="R9" s="81" t="n">
        <v>0.2560543</v>
      </c>
      <c r="S9" s="81" t="n">
        <v>0.2695954</v>
      </c>
      <c r="T9" s="81" t="n">
        <v>0.2650782</v>
      </c>
      <c r="U9" s="81" t="n">
        <v>0.2746003</v>
      </c>
      <c r="V9" s="81" t="n">
        <v>0.268882</v>
      </c>
      <c r="W9" s="81" t="n">
        <v>0.2832162</v>
      </c>
      <c r="X9" s="81" t="n">
        <v>0.2954998</v>
      </c>
      <c r="Y9" s="81" t="n">
        <v>0.2906344</v>
      </c>
      <c r="Z9" s="81" t="n">
        <v>0.2886867</v>
      </c>
    </row>
    <row r="10">
      <c r="B10" s="81" t="s">
        <v>224</v>
      </c>
      <c r="C10" s="81" t="n">
        <v>0.210009</v>
      </c>
      <c r="D10" s="81" t="n">
        <v>0.2076562</v>
      </c>
      <c r="E10" s="81" t="n">
        <v>0.1979101</v>
      </c>
      <c r="F10" s="81" t="n">
        <v>0.1919133</v>
      </c>
      <c r="G10" s="81" t="n">
        <v>0.1914367</v>
      </c>
      <c r="H10" s="81" t="n">
        <v>0.192683</v>
      </c>
      <c r="I10" s="81" t="n">
        <v>0.1924235</v>
      </c>
      <c r="J10" s="81" t="n">
        <v>0.1810012</v>
      </c>
      <c r="K10" s="81" t="n">
        <v>0.1717437</v>
      </c>
      <c r="L10" s="81" t="n">
        <v>0.1611985</v>
      </c>
      <c r="M10" s="81" t="n">
        <v>0.156061</v>
      </c>
      <c r="N10" s="81" t="n">
        <v>0.15555</v>
      </c>
      <c r="O10" s="81" t="n">
        <v>0.157168</v>
      </c>
      <c r="P10" s="81" t="n">
        <v>0.1642971</v>
      </c>
      <c r="Q10" s="81" t="n">
        <v>0.159802</v>
      </c>
      <c r="R10" s="81" t="n">
        <v>0.1496732</v>
      </c>
      <c r="S10" s="81" t="n">
        <v>0.1434626</v>
      </c>
      <c r="T10" s="81" t="n">
        <v>0.1418202</v>
      </c>
      <c r="U10" s="81" t="n">
        <v>0.1434746</v>
      </c>
      <c r="V10" s="81" t="n">
        <v>0.149049</v>
      </c>
      <c r="W10" s="81" t="n">
        <v>0.1516823</v>
      </c>
      <c r="X10" s="81" t="n">
        <v>0.1573078</v>
      </c>
      <c r="Y10" s="81" t="n">
        <v>0.1579794</v>
      </c>
      <c r="Z10" s="81" t="n">
        <v>0.1605813</v>
      </c>
    </row>
    <row r="11">
      <c r="B11" s="81" t="s">
        <v>225</v>
      </c>
      <c r="C11" s="81" t="s">
        <v>88</v>
      </c>
      <c r="D11" s="81" t="n">
        <v>0.4225217</v>
      </c>
      <c r="E11" s="81" t="n">
        <v>0.4888206</v>
      </c>
      <c r="F11" s="81" t="n">
        <v>0.4934941</v>
      </c>
      <c r="G11" s="81" t="n">
        <v>0.4780321</v>
      </c>
      <c r="H11" s="81" t="n">
        <v>0.3872859</v>
      </c>
      <c r="I11" s="81" t="n">
        <v>0.3220062</v>
      </c>
      <c r="J11" s="81" t="n">
        <v>0.3018713</v>
      </c>
      <c r="K11" s="81" t="n">
        <v>0.2872151</v>
      </c>
      <c r="L11" s="81" t="n">
        <v>0.2727593</v>
      </c>
      <c r="M11" s="81" t="n">
        <v>0.2977532</v>
      </c>
      <c r="N11" s="81" t="n">
        <v>0.3257691</v>
      </c>
      <c r="O11" s="81" t="n">
        <v>0.3413111</v>
      </c>
      <c r="P11" s="81" t="n">
        <v>0.2886775</v>
      </c>
      <c r="Q11" s="81" t="n">
        <v>0.285136</v>
      </c>
      <c r="R11" s="81" t="n">
        <v>0.2872288</v>
      </c>
      <c r="S11" s="81" t="n">
        <v>0.3061022</v>
      </c>
      <c r="T11" s="81" t="n">
        <v>0.3062772</v>
      </c>
      <c r="U11" s="81" t="n">
        <v>0.3000686</v>
      </c>
      <c r="V11" s="81" t="n">
        <v>0.2920734</v>
      </c>
      <c r="W11" s="81" t="n">
        <v>0.2880572</v>
      </c>
      <c r="X11" s="81" t="n">
        <v>0.2852777</v>
      </c>
      <c r="Y11" s="81" t="n">
        <v>0.280435</v>
      </c>
      <c r="Z11" s="81" t="n">
        <v>0.3108262</v>
      </c>
    </row>
    <row r="12">
      <c r="B12" s="81" t="s">
        <v>226</v>
      </c>
      <c r="C12" s="81" t="s">
        <v>88</v>
      </c>
      <c r="D12" s="81" t="n">
        <v>0.2393204</v>
      </c>
      <c r="E12" s="81" t="n">
        <v>0.2367454</v>
      </c>
      <c r="F12" s="81" t="n">
        <v>0.235914</v>
      </c>
      <c r="G12" s="81" t="n">
        <v>0.2438748</v>
      </c>
      <c r="H12" s="81" t="n">
        <v>0.244093</v>
      </c>
      <c r="I12" s="81" t="n">
        <v>0.2394697</v>
      </c>
      <c r="J12" s="81" t="n">
        <v>0.2251695</v>
      </c>
      <c r="K12" s="81" t="n">
        <v>0.2147536</v>
      </c>
      <c r="L12" s="81" t="n">
        <v>0.2040006</v>
      </c>
      <c r="M12" s="81" t="n">
        <v>0.197054</v>
      </c>
      <c r="N12" s="81" t="n">
        <v>0.1964975</v>
      </c>
      <c r="O12" s="81" t="n">
        <v>0.1954626</v>
      </c>
      <c r="P12" s="81" t="n">
        <v>0.1959239</v>
      </c>
      <c r="Q12" s="81" t="n">
        <v>0.1914293</v>
      </c>
      <c r="R12" s="81" t="n">
        <v>0.1813961</v>
      </c>
      <c r="S12" s="81" t="n">
        <v>0.1825509</v>
      </c>
      <c r="T12" s="81" t="n">
        <v>0.1798991</v>
      </c>
      <c r="U12" s="81" t="n">
        <v>0.1861612</v>
      </c>
      <c r="V12" s="81" t="n">
        <v>0.1888339</v>
      </c>
      <c r="W12" s="81" t="n">
        <v>0.1977727</v>
      </c>
      <c r="X12" s="81" t="n">
        <v>0.2079854</v>
      </c>
      <c r="Y12" s="81" t="n">
        <v>0.2076989</v>
      </c>
      <c r="Z12" s="81" t="n">
        <v>0.2088064</v>
      </c>
    </row>
    <row r="13">
      <c r="B13" s="81" t="s">
        <v>227</v>
      </c>
      <c r="C13" s="81" t="n">
        <v>0.3249473</v>
      </c>
      <c r="D13" s="81" t="n">
        <v>0.330889</v>
      </c>
      <c r="E13" s="81" t="n">
        <v>0.350421</v>
      </c>
      <c r="F13" s="81" t="n">
        <v>0.3588909</v>
      </c>
      <c r="G13" s="81" t="n">
        <v>0.3803762</v>
      </c>
      <c r="H13" s="81" t="n">
        <v>0.3698706</v>
      </c>
      <c r="I13" s="81" t="n">
        <v>0.3485338</v>
      </c>
      <c r="J13" s="81" t="n">
        <v>0.3254575</v>
      </c>
      <c r="K13" s="81" t="n">
        <v>0.3159554</v>
      </c>
      <c r="L13" s="81" t="n">
        <v>0.3044307</v>
      </c>
      <c r="M13" s="81" t="n">
        <v>0.296571</v>
      </c>
      <c r="N13" s="81" t="n">
        <v>0.2946858</v>
      </c>
      <c r="O13" s="81" t="n">
        <v>0.2922142</v>
      </c>
      <c r="P13" s="81" t="n">
        <v>0.2770199</v>
      </c>
      <c r="Q13" s="81" t="n">
        <v>0.2691299</v>
      </c>
      <c r="R13" s="81" t="n">
        <v>0.2572362</v>
      </c>
      <c r="S13" s="81" t="n">
        <v>0.2714084</v>
      </c>
      <c r="T13" s="81" t="n">
        <v>0.2664776</v>
      </c>
      <c r="U13" s="81" t="n">
        <v>0.2725454</v>
      </c>
      <c r="V13" s="81" t="n">
        <v>0.2686508</v>
      </c>
      <c r="W13" s="81" t="n">
        <v>0.2851645</v>
      </c>
      <c r="X13" s="81" t="n">
        <v>0.298858</v>
      </c>
      <c r="Y13" s="81" t="n">
        <v>0.2934035</v>
      </c>
      <c r="Z13" s="81" t="n">
        <v>0.2918262</v>
      </c>
    </row>
    <row r="14">
      <c r="B14" s="80" t="s">
        <v>228</v>
      </c>
      <c r="C14" s="80" t="n">
        <v>0.2131297</v>
      </c>
      <c r="D14" s="80" t="n">
        <v>0.2125026</v>
      </c>
      <c r="E14" s="80" t="n">
        <v>0.2056158</v>
      </c>
      <c r="F14" s="80" t="n">
        <v>0.2003155</v>
      </c>
      <c r="G14" s="80" t="n">
        <v>0.1997531</v>
      </c>
      <c r="H14" s="80" t="n">
        <v>0.197466</v>
      </c>
      <c r="I14" s="80" t="n">
        <v>0.1947294</v>
      </c>
      <c r="J14" s="80" t="n">
        <v>0.1826032</v>
      </c>
      <c r="K14" s="80" t="n">
        <v>0.1728936</v>
      </c>
      <c r="L14" s="80" t="n">
        <v>0.161662</v>
      </c>
      <c r="M14" s="80" t="n">
        <v>0.1587954</v>
      </c>
      <c r="N14" s="80" t="n">
        <v>0.1593193</v>
      </c>
      <c r="O14" s="80" t="n">
        <v>0.1613059</v>
      </c>
      <c r="P14" s="80" t="n">
        <v>0.166471</v>
      </c>
      <c r="Q14" s="80" t="n">
        <v>0.1630155</v>
      </c>
      <c r="R14" s="80" t="n">
        <v>0.1528329</v>
      </c>
      <c r="S14" s="80" t="n">
        <v>0.1471614</v>
      </c>
      <c r="T14" s="80" t="n">
        <v>0.14552</v>
      </c>
      <c r="U14" s="80" t="n">
        <v>0.150023</v>
      </c>
      <c r="V14" s="80" t="n">
        <v>0.1541897</v>
      </c>
      <c r="W14" s="80" t="n">
        <v>0.1561689</v>
      </c>
      <c r="X14" s="80" t="n">
        <v>0.1608169</v>
      </c>
      <c r="Y14" s="80" t="n">
        <v>0.1612131</v>
      </c>
      <c r="Z14" s="80" t="n">
        <v>0.1625693</v>
      </c>
    </row>
    <row r="15">
      <c r="B15" s="8" t="s">
        <v>32</v>
      </c>
    </row>
    <row r="18">
      <c r="B18" s="1" t="s">
        <v>33</v>
      </c>
    </row>
    <row r="19">
      <c r="B19" s="5" t="s">
        <v>137</v>
      </c>
    </row>
    <row r="20">
      <c r="B20" s="7" t="s">
        <v>3</v>
      </c>
      <c r="C20" s="7" t="s">
        <v>4</v>
      </c>
      <c r="D20" s="7" t="s">
        <v>5</v>
      </c>
      <c r="E20" s="7" t="s">
        <v>6</v>
      </c>
      <c r="F20" s="7" t="s">
        <v>7</v>
      </c>
      <c r="G20" s="7" t="s">
        <v>8</v>
      </c>
      <c r="H20" s="7" t="s">
        <v>9</v>
      </c>
      <c r="I20" s="7" t="s">
        <v>10</v>
      </c>
      <c r="J20" s="7" t="s">
        <v>11</v>
      </c>
      <c r="K20" s="7" t="s">
        <v>12</v>
      </c>
      <c r="L20" s="7" t="s">
        <v>13</v>
      </c>
      <c r="M20" s="7" t="s">
        <v>14</v>
      </c>
      <c r="N20" s="7" t="s">
        <v>15</v>
      </c>
      <c r="O20" s="7" t="s">
        <v>16</v>
      </c>
      <c r="P20" s="7" t="s">
        <v>17</v>
      </c>
      <c r="Q20" s="7" t="s">
        <v>18</v>
      </c>
      <c r="R20" s="7" t="s">
        <v>19</v>
      </c>
      <c r="S20" s="7" t="s">
        <v>20</v>
      </c>
      <c r="T20" s="7" t="s">
        <v>21</v>
      </c>
      <c r="U20" s="7" t="s">
        <v>22</v>
      </c>
      <c r="V20" s="7" t="s">
        <v>23</v>
      </c>
      <c r="W20" s="7" t="s">
        <v>24</v>
      </c>
      <c r="X20" s="7" t="s">
        <v>25</v>
      </c>
      <c r="Y20" s="7" t="s">
        <v>26</v>
      </c>
      <c r="Z20" s="7" t="s">
        <v>27</v>
      </c>
    </row>
    <row r="21">
      <c r="B21" s="80" t="s">
        <v>104</v>
      </c>
      <c r="C21" s="80" t="n">
        <v>1</v>
      </c>
      <c r="D21" s="80" t="n">
        <v>1</v>
      </c>
      <c r="E21" s="80" t="n">
        <v>1</v>
      </c>
      <c r="F21" s="80" t="n">
        <v>1</v>
      </c>
      <c r="G21" s="80" t="n">
        <v>1</v>
      </c>
      <c r="H21" s="80" t="n">
        <v>1</v>
      </c>
      <c r="I21" s="80" t="n">
        <v>1</v>
      </c>
      <c r="J21" s="80" t="n">
        <v>1</v>
      </c>
      <c r="K21" s="80" t="n">
        <v>1</v>
      </c>
      <c r="L21" s="80" t="n">
        <v>1</v>
      </c>
      <c r="M21" s="80" t="n">
        <v>1</v>
      </c>
      <c r="N21" s="80" t="n">
        <v>1</v>
      </c>
      <c r="O21" s="80" t="n">
        <v>1</v>
      </c>
      <c r="P21" s="80" t="n">
        <v>1</v>
      </c>
      <c r="Q21" s="80" t="n">
        <v>1</v>
      </c>
      <c r="R21" s="80" t="n">
        <v>1</v>
      </c>
      <c r="S21" s="80" t="n">
        <v>1</v>
      </c>
      <c r="T21" s="80" t="n">
        <v>1</v>
      </c>
      <c r="U21" s="80" t="n">
        <v>1</v>
      </c>
      <c r="V21" s="80" t="n">
        <v>1</v>
      </c>
      <c r="W21" s="80" t="n">
        <v>1</v>
      </c>
      <c r="X21" s="80" t="n">
        <v>1</v>
      </c>
      <c r="Y21" s="80" t="n">
        <v>1</v>
      </c>
      <c r="Z21" s="80" t="n">
        <v>1</v>
      </c>
    </row>
    <row r="22">
      <c r="B22" s="81" t="s">
        <v>223</v>
      </c>
      <c r="C22" s="81" t="n">
        <v>0.4089871</v>
      </c>
      <c r="D22" s="81" t="n">
        <v>0.4300345</v>
      </c>
      <c r="E22" s="81" t="n">
        <v>0.4537685</v>
      </c>
      <c r="F22" s="81" t="n">
        <v>0.4762793</v>
      </c>
      <c r="G22" s="81" t="n">
        <v>0.4969092</v>
      </c>
      <c r="H22" s="81" t="n">
        <v>0.4936677</v>
      </c>
      <c r="I22" s="81" t="n">
        <v>0.4798069</v>
      </c>
      <c r="J22" s="81" t="n">
        <v>0.4814648</v>
      </c>
      <c r="K22" s="81" t="n">
        <v>0.4792235</v>
      </c>
      <c r="L22" s="81" t="n">
        <v>0.4856778</v>
      </c>
      <c r="M22" s="81" t="n">
        <v>0.4836174</v>
      </c>
      <c r="N22" s="81" t="n">
        <v>0.4884186</v>
      </c>
      <c r="O22" s="81" t="n">
        <v>0.4751613</v>
      </c>
      <c r="P22" s="81" t="n">
        <v>0.4431267</v>
      </c>
      <c r="Q22" s="81" t="n">
        <v>0.451237</v>
      </c>
      <c r="R22" s="81" t="n">
        <v>0.4652938</v>
      </c>
      <c r="S22" s="81" t="n">
        <v>0.5020952</v>
      </c>
      <c r="T22" s="81" t="n">
        <v>0.5022852</v>
      </c>
      <c r="U22" s="81" t="n">
        <v>0.525247</v>
      </c>
      <c r="V22" s="81" t="n">
        <v>0.5193489</v>
      </c>
      <c r="W22" s="81" t="n">
        <v>0.5394698</v>
      </c>
      <c r="X22" s="81" t="n">
        <v>0.5481969</v>
      </c>
      <c r="Y22" s="81" t="n">
        <v>0.5532596</v>
      </c>
      <c r="Z22" s="81" t="n">
        <v>0.5580777</v>
      </c>
    </row>
    <row r="23">
      <c r="B23" s="81" t="s">
        <v>224</v>
      </c>
      <c r="C23" s="81" t="n">
        <v>0.5910129</v>
      </c>
      <c r="D23" s="81" t="n">
        <v>0.5699655</v>
      </c>
      <c r="E23" s="81" t="n">
        <v>0.5462315</v>
      </c>
      <c r="F23" s="81" t="n">
        <v>0.5237207</v>
      </c>
      <c r="G23" s="81" t="n">
        <v>0.5030908</v>
      </c>
      <c r="H23" s="81" t="n">
        <v>0.5063323</v>
      </c>
      <c r="I23" s="81" t="n">
        <v>0.5201931</v>
      </c>
      <c r="J23" s="81" t="n">
        <v>0.5185352</v>
      </c>
      <c r="K23" s="81" t="n">
        <v>0.5207765</v>
      </c>
      <c r="L23" s="81" t="n">
        <v>0.5143222</v>
      </c>
      <c r="M23" s="81" t="n">
        <v>0.5163826</v>
      </c>
      <c r="N23" s="81" t="n">
        <v>0.5115814</v>
      </c>
      <c r="O23" s="81" t="n">
        <v>0.5248387</v>
      </c>
      <c r="P23" s="81" t="n">
        <v>0.5568733</v>
      </c>
      <c r="Q23" s="81" t="n">
        <v>0.548763</v>
      </c>
      <c r="R23" s="81" t="n">
        <v>0.5347062</v>
      </c>
      <c r="S23" s="81" t="n">
        <v>0.4979048</v>
      </c>
      <c r="T23" s="81" t="n">
        <v>0.4977148</v>
      </c>
      <c r="U23" s="81" t="n">
        <v>0.474753</v>
      </c>
      <c r="V23" s="81" t="n">
        <v>0.4806511</v>
      </c>
      <c r="W23" s="81" t="n">
        <v>0.4605302</v>
      </c>
      <c r="X23" s="81" t="n">
        <v>0.4518031</v>
      </c>
      <c r="Y23" s="81" t="n">
        <v>0.4467404</v>
      </c>
      <c r="Z23" s="81" t="n">
        <v>0.4419223</v>
      </c>
    </row>
    <row r="24">
      <c r="B24" s="81" t="s">
        <v>225</v>
      </c>
      <c r="C24" s="81" t="s">
        <v>88</v>
      </c>
      <c r="D24" s="81" t="n">
        <v>0.0709352</v>
      </c>
      <c r="E24" s="81" t="n">
        <v>0.082314</v>
      </c>
      <c r="F24" s="81" t="n">
        <v>0.0876761</v>
      </c>
      <c r="G24" s="81" t="n">
        <v>0.0853865</v>
      </c>
      <c r="H24" s="81" t="n">
        <v>0.0740625</v>
      </c>
      <c r="I24" s="81" t="n">
        <v>0.06179</v>
      </c>
      <c r="J24" s="81" t="n">
        <v>0.0583564</v>
      </c>
      <c r="K24" s="81" t="n">
        <v>0.0581828</v>
      </c>
      <c r="L24" s="81" t="n">
        <v>0.0574267</v>
      </c>
      <c r="M24" s="81" t="n">
        <v>0.0643237</v>
      </c>
      <c r="N24" s="81" t="n">
        <v>0.0667952</v>
      </c>
      <c r="O24" s="81" t="n">
        <v>0.0669898</v>
      </c>
      <c r="P24" s="81" t="n">
        <v>0.0588654</v>
      </c>
      <c r="Q24" s="81" t="n">
        <v>0.0617664</v>
      </c>
      <c r="R24" s="81" t="n">
        <v>0.0636383</v>
      </c>
      <c r="S24" s="81" t="n">
        <v>0.0682954</v>
      </c>
      <c r="T24" s="81" t="n">
        <v>0.0700178</v>
      </c>
      <c r="U24" s="81" t="n">
        <v>0.0753709</v>
      </c>
      <c r="V24" s="81" t="n">
        <v>0.0751666</v>
      </c>
      <c r="W24" s="81" t="n">
        <v>0.0725042</v>
      </c>
      <c r="X24" s="81" t="n">
        <v>0.0651959</v>
      </c>
      <c r="Y24" s="81" t="n">
        <v>0.0644567</v>
      </c>
      <c r="Z24" s="81" t="n">
        <v>0.068758</v>
      </c>
    </row>
    <row r="25">
      <c r="B25" s="81" t="s">
        <v>226</v>
      </c>
      <c r="C25" s="81" t="s">
        <v>88</v>
      </c>
      <c r="D25" s="81" t="n">
        <v>0.9290648</v>
      </c>
      <c r="E25" s="81" t="n">
        <v>0.917686</v>
      </c>
      <c r="F25" s="81" t="n">
        <v>0.9123239</v>
      </c>
      <c r="G25" s="81" t="n">
        <v>0.9146135</v>
      </c>
      <c r="H25" s="81" t="n">
        <v>0.9259375</v>
      </c>
      <c r="I25" s="81" t="n">
        <v>0.93821</v>
      </c>
      <c r="J25" s="81" t="n">
        <v>0.9416436</v>
      </c>
      <c r="K25" s="81" t="n">
        <v>0.9418172</v>
      </c>
      <c r="L25" s="81" t="n">
        <v>0.9425733</v>
      </c>
      <c r="M25" s="81" t="n">
        <v>0.9356763</v>
      </c>
      <c r="N25" s="81" t="n">
        <v>0.9332048</v>
      </c>
      <c r="O25" s="81" t="n">
        <v>0.9330102</v>
      </c>
      <c r="P25" s="81" t="n">
        <v>0.9411346</v>
      </c>
      <c r="Q25" s="81" t="n">
        <v>0.9382336</v>
      </c>
      <c r="R25" s="81" t="n">
        <v>0.9363617</v>
      </c>
      <c r="S25" s="81" t="n">
        <v>0.9317046</v>
      </c>
      <c r="T25" s="81" t="n">
        <v>0.9299822</v>
      </c>
      <c r="U25" s="81" t="n">
        <v>0.9246291</v>
      </c>
      <c r="V25" s="81" t="n">
        <v>0.9248334</v>
      </c>
      <c r="W25" s="81" t="n">
        <v>0.9274958</v>
      </c>
      <c r="X25" s="81" t="n">
        <v>0.9348041</v>
      </c>
      <c r="Y25" s="81" t="n">
        <v>0.9355433</v>
      </c>
      <c r="Z25" s="81" t="n">
        <v>0.931242</v>
      </c>
    </row>
    <row r="26">
      <c r="B26" s="81" t="s">
        <v>227</v>
      </c>
      <c r="C26" s="81" t="n">
        <v>0.3848716</v>
      </c>
      <c r="D26" s="81" t="n">
        <v>0.3924956</v>
      </c>
      <c r="E26" s="81" t="n">
        <v>0.4077059</v>
      </c>
      <c r="F26" s="81" t="n">
        <v>0.4287705</v>
      </c>
      <c r="G26" s="81" t="n">
        <v>0.4508456</v>
      </c>
      <c r="H26" s="81" t="n">
        <v>0.4586379</v>
      </c>
      <c r="I26" s="81" t="n">
        <v>0.4519619</v>
      </c>
      <c r="J26" s="81" t="n">
        <v>0.4574958</v>
      </c>
      <c r="K26" s="81" t="n">
        <v>0.4561771</v>
      </c>
      <c r="L26" s="81" t="n">
        <v>0.4659316</v>
      </c>
      <c r="M26" s="81" t="n">
        <v>0.4549763</v>
      </c>
      <c r="N26" s="81" t="n">
        <v>0.4580149</v>
      </c>
      <c r="O26" s="81" t="n">
        <v>0.442458</v>
      </c>
      <c r="P26" s="81" t="n">
        <v>0.4142752</v>
      </c>
      <c r="Q26" s="81" t="n">
        <v>0.4180582</v>
      </c>
      <c r="R26" s="81" t="n">
        <v>0.4338714</v>
      </c>
      <c r="S26" s="81" t="n">
        <v>0.4709188</v>
      </c>
      <c r="T26" s="81" t="n">
        <v>0.4714031</v>
      </c>
      <c r="U26" s="81" t="n">
        <v>0.4826368</v>
      </c>
      <c r="V26" s="81" t="n">
        <v>0.4807291</v>
      </c>
      <c r="W26" s="81" t="n">
        <v>0.5039514</v>
      </c>
      <c r="X26" s="81" t="n">
        <v>0.5194444</v>
      </c>
      <c r="Y26" s="81" t="n">
        <v>0.5267156</v>
      </c>
      <c r="Z26" s="81" t="n">
        <v>0.5375118</v>
      </c>
    </row>
    <row r="27">
      <c r="B27" s="80" t="s">
        <v>228</v>
      </c>
      <c r="C27" s="80" t="n">
        <v>0.6151284</v>
      </c>
      <c r="D27" s="80" t="n">
        <v>0.6075044</v>
      </c>
      <c r="E27" s="80" t="n">
        <v>0.5922941</v>
      </c>
      <c r="F27" s="80" t="n">
        <v>0.5712295</v>
      </c>
      <c r="G27" s="80" t="n">
        <v>0.5491544</v>
      </c>
      <c r="H27" s="80" t="n">
        <v>0.5413621</v>
      </c>
      <c r="I27" s="80" t="n">
        <v>0.5480381</v>
      </c>
      <c r="J27" s="80" t="n">
        <v>0.5425042</v>
      </c>
      <c r="K27" s="80" t="n">
        <v>0.5438229</v>
      </c>
      <c r="L27" s="80" t="n">
        <v>0.5340684</v>
      </c>
      <c r="M27" s="80" t="n">
        <v>0.5450237</v>
      </c>
      <c r="N27" s="80" t="n">
        <v>0.5419851</v>
      </c>
      <c r="O27" s="80" t="n">
        <v>0.557542</v>
      </c>
      <c r="P27" s="80" t="n">
        <v>0.5857248</v>
      </c>
      <c r="Q27" s="80" t="n">
        <v>0.5819418</v>
      </c>
      <c r="R27" s="80" t="n">
        <v>0.5661286</v>
      </c>
      <c r="S27" s="80" t="n">
        <v>0.5290812</v>
      </c>
      <c r="T27" s="80" t="n">
        <v>0.5285969</v>
      </c>
      <c r="U27" s="80" t="n">
        <v>0.5173632</v>
      </c>
      <c r="V27" s="80" t="n">
        <v>0.5192709</v>
      </c>
      <c r="W27" s="80" t="n">
        <v>0.4960486</v>
      </c>
      <c r="X27" s="80" t="n">
        <v>0.4805556</v>
      </c>
      <c r="Y27" s="80" t="n">
        <v>0.4732844</v>
      </c>
      <c r="Z27" s="80" t="n">
        <v>0.4624882</v>
      </c>
    </row>
    <row r="28">
      <c r="B28" s="8" t="s">
        <v>32</v>
      </c>
    </row>
    <row r="31">
      <c r="B31" s="1" t="s">
        <v>35</v>
      </c>
    </row>
    <row r="32">
      <c r="B32" s="5" t="s">
        <v>138</v>
      </c>
    </row>
    <row r="33">
      <c r="B33" s="7" t="s">
        <v>3</v>
      </c>
      <c r="C33" s="7" t="s">
        <v>4</v>
      </c>
      <c r="D33" s="7" t="s">
        <v>5</v>
      </c>
      <c r="E33" s="7" t="s">
        <v>6</v>
      </c>
      <c r="F33" s="7" t="s">
        <v>7</v>
      </c>
      <c r="G33" s="7" t="s">
        <v>8</v>
      </c>
      <c r="H33" s="7" t="s">
        <v>9</v>
      </c>
      <c r="I33" s="7" t="s">
        <v>10</v>
      </c>
      <c r="J33" s="7" t="s">
        <v>11</v>
      </c>
      <c r="K33" s="7" t="s">
        <v>12</v>
      </c>
      <c r="L33" s="7" t="s">
        <v>13</v>
      </c>
      <c r="M33" s="7" t="s">
        <v>14</v>
      </c>
      <c r="N33" s="7" t="s">
        <v>15</v>
      </c>
      <c r="O33" s="7" t="s">
        <v>16</v>
      </c>
      <c r="P33" s="7" t="s">
        <v>17</v>
      </c>
      <c r="Q33" s="7" t="s">
        <v>18</v>
      </c>
      <c r="R33" s="7" t="s">
        <v>19</v>
      </c>
      <c r="S33" s="7" t="s">
        <v>20</v>
      </c>
      <c r="T33" s="7" t="s">
        <v>21</v>
      </c>
      <c r="U33" s="7" t="s">
        <v>22</v>
      </c>
      <c r="V33" s="7" t="s">
        <v>23</v>
      </c>
      <c r="W33" s="7" t="s">
        <v>24</v>
      </c>
      <c r="X33" s="7" t="s">
        <v>25</v>
      </c>
      <c r="Y33" s="7" t="s">
        <v>26</v>
      </c>
      <c r="Z33" s="7" t="s">
        <v>27</v>
      </c>
    </row>
    <row r="34">
      <c r="B34" s="82" t="s">
        <v>104</v>
      </c>
      <c r="C34" s="82" t="n">
        <v>1230000</v>
      </c>
      <c r="D34" s="82" t="n">
        <v>1240000</v>
      </c>
      <c r="E34" s="82" t="n">
        <v>1230000</v>
      </c>
      <c r="F34" s="82" t="n">
        <v>1230000</v>
      </c>
      <c r="G34" s="82" t="n">
        <v>1260000</v>
      </c>
      <c r="H34" s="82" t="n">
        <v>1250000</v>
      </c>
      <c r="I34" s="82" t="n">
        <v>1210000</v>
      </c>
      <c r="J34" s="82" t="n">
        <v>1140000</v>
      </c>
      <c r="K34" s="82" t="n">
        <v>1090000</v>
      </c>
      <c r="L34" s="82" t="n">
        <v>1030000</v>
      </c>
      <c r="M34" s="82" t="n">
        <v>1010000</v>
      </c>
      <c r="N34" s="82" t="n">
        <v>1020000</v>
      </c>
      <c r="O34" s="82" t="n">
        <v>1020000</v>
      </c>
      <c r="P34" s="82" t="n">
        <v>1020000</v>
      </c>
      <c r="Q34" s="82" t="n">
        <v>1000000</v>
      </c>
      <c r="R34" s="82" t="n">
        <v>960000</v>
      </c>
      <c r="S34" s="82" t="n">
        <v>980000</v>
      </c>
      <c r="T34" s="82" t="n">
        <v>970000</v>
      </c>
      <c r="U34" s="82" t="n">
        <v>1000000</v>
      </c>
      <c r="V34" s="82" t="n">
        <v>1020000</v>
      </c>
      <c r="W34" s="82" t="n">
        <v>1070000</v>
      </c>
      <c r="X34" s="82" t="n">
        <v>1120000</v>
      </c>
      <c r="Y34" s="82" t="n">
        <v>1120000</v>
      </c>
      <c r="Z34" s="82" t="n">
        <v>1140000</v>
      </c>
    </row>
    <row r="35">
      <c r="B35" s="79" t="s">
        <v>223</v>
      </c>
      <c r="C35" s="79" t="n">
        <v>500000</v>
      </c>
      <c r="D35" s="79" t="n">
        <v>530000</v>
      </c>
      <c r="E35" s="79" t="n">
        <v>560000</v>
      </c>
      <c r="F35" s="79" t="n">
        <v>590000</v>
      </c>
      <c r="G35" s="79" t="n">
        <v>630000</v>
      </c>
      <c r="H35" s="79" t="n">
        <v>620000</v>
      </c>
      <c r="I35" s="79" t="n">
        <v>580000</v>
      </c>
      <c r="J35" s="79" t="n">
        <v>550000</v>
      </c>
      <c r="K35" s="79" t="n">
        <v>520000</v>
      </c>
      <c r="L35" s="79" t="n">
        <v>500000</v>
      </c>
      <c r="M35" s="79" t="n">
        <v>490000</v>
      </c>
      <c r="N35" s="79" t="n">
        <v>500000</v>
      </c>
      <c r="O35" s="79" t="n">
        <v>490000</v>
      </c>
      <c r="P35" s="79" t="n">
        <v>450000</v>
      </c>
      <c r="Q35" s="79" t="n">
        <v>450000</v>
      </c>
      <c r="R35" s="79" t="n">
        <v>450000</v>
      </c>
      <c r="S35" s="79" t="s">
        <v>88</v>
      </c>
      <c r="T35" s="79" t="s">
        <v>88</v>
      </c>
      <c r="U35" s="79" t="n">
        <v>530000</v>
      </c>
      <c r="V35" s="79" t="n">
        <v>530000</v>
      </c>
      <c r="W35" s="79" t="n">
        <v>570000</v>
      </c>
      <c r="X35" s="79" t="n">
        <v>610000</v>
      </c>
      <c r="Y35" s="79" t="n">
        <v>620000</v>
      </c>
      <c r="Z35" s="79" t="n">
        <v>640000</v>
      </c>
    </row>
    <row r="36">
      <c r="B36" s="79" t="s">
        <v>224</v>
      </c>
      <c r="C36" s="79" t="n">
        <v>730000</v>
      </c>
      <c r="D36" s="79" t="n">
        <v>700000</v>
      </c>
      <c r="E36" s="79" t="n">
        <v>670000</v>
      </c>
      <c r="F36" s="79" t="n">
        <v>640000</v>
      </c>
      <c r="G36" s="79" t="n">
        <v>640000</v>
      </c>
      <c r="H36" s="79" t="n">
        <v>630000</v>
      </c>
      <c r="I36" s="79" t="n">
        <v>630000</v>
      </c>
      <c r="J36" s="79" t="n">
        <v>590000</v>
      </c>
      <c r="K36" s="79" t="n">
        <v>570000</v>
      </c>
      <c r="L36" s="79" t="n">
        <v>530000</v>
      </c>
      <c r="M36" s="79" t="n">
        <v>520000</v>
      </c>
      <c r="N36" s="79" t="n">
        <v>520000</v>
      </c>
      <c r="O36" s="79" t="n">
        <v>540000</v>
      </c>
      <c r="P36" s="79" t="n">
        <v>570000</v>
      </c>
      <c r="Q36" s="79" t="n">
        <v>550000</v>
      </c>
      <c r="R36" s="79" t="n">
        <v>510000</v>
      </c>
      <c r="S36" s="79" t="s">
        <v>88</v>
      </c>
      <c r="T36" s="79" t="s">
        <v>88</v>
      </c>
      <c r="U36" s="79" t="n">
        <v>480000</v>
      </c>
      <c r="V36" s="79" t="n">
        <v>490000</v>
      </c>
      <c r="W36" s="79" t="n">
        <v>490000</v>
      </c>
      <c r="X36" s="79" t="n">
        <v>510000</v>
      </c>
      <c r="Y36" s="79" t="n">
        <v>500000</v>
      </c>
      <c r="Z36" s="79" t="n">
        <v>500000</v>
      </c>
    </row>
    <row r="37">
      <c r="B37" s="79" t="s">
        <v>225</v>
      </c>
      <c r="C37" s="79" t="s">
        <v>88</v>
      </c>
      <c r="D37" s="79" t="s">
        <v>74</v>
      </c>
      <c r="E37" s="79" t="n">
        <v>100000</v>
      </c>
      <c r="F37" s="79" t="s">
        <v>74</v>
      </c>
      <c r="G37" s="79" t="s">
        <v>74</v>
      </c>
      <c r="H37" s="79" t="s">
        <v>74</v>
      </c>
      <c r="I37" s="79" t="s">
        <v>74</v>
      </c>
      <c r="J37" s="79" t="n">
        <v>70000</v>
      </c>
      <c r="K37" s="79" t="n">
        <v>60000</v>
      </c>
      <c r="L37" s="79" t="n">
        <v>60000</v>
      </c>
      <c r="M37" s="79" t="n">
        <v>70000</v>
      </c>
      <c r="N37" s="79" t="n">
        <v>70000</v>
      </c>
      <c r="O37" s="79" t="n">
        <v>70000</v>
      </c>
      <c r="P37" s="79" t="n">
        <v>60000</v>
      </c>
      <c r="Q37" s="79" t="n">
        <v>60000</v>
      </c>
      <c r="R37" s="79" t="n">
        <v>60000</v>
      </c>
      <c r="S37" s="79" t="s">
        <v>88</v>
      </c>
      <c r="T37" s="79" t="s">
        <v>88</v>
      </c>
      <c r="U37" s="79" t="s">
        <v>74</v>
      </c>
      <c r="V37" s="79" t="s">
        <v>74</v>
      </c>
      <c r="W37" s="79" t="s">
        <v>74</v>
      </c>
      <c r="X37" s="79" t="s">
        <v>74</v>
      </c>
      <c r="Y37" s="79" t="s">
        <v>74</v>
      </c>
      <c r="Z37" s="79" t="s">
        <v>74</v>
      </c>
    </row>
    <row r="38">
      <c r="B38" s="79" t="s">
        <v>226</v>
      </c>
      <c r="C38" s="79" t="s">
        <v>88</v>
      </c>
      <c r="D38" s="79" t="n">
        <v>1150000</v>
      </c>
      <c r="E38" s="79" t="n">
        <v>1130000</v>
      </c>
      <c r="F38" s="79" t="n">
        <v>1120000</v>
      </c>
      <c r="G38" s="79" t="n">
        <v>1160000</v>
      </c>
      <c r="H38" s="79" t="n">
        <v>1150000</v>
      </c>
      <c r="I38" s="79" t="n">
        <v>1130000</v>
      </c>
      <c r="J38" s="79" t="n">
        <v>1070000</v>
      </c>
      <c r="K38" s="79" t="n">
        <v>1020000</v>
      </c>
      <c r="L38" s="79" t="n">
        <v>980000</v>
      </c>
      <c r="M38" s="79" t="n">
        <v>950000</v>
      </c>
      <c r="N38" s="79" t="n">
        <v>950000</v>
      </c>
      <c r="O38" s="79" t="n">
        <v>950000</v>
      </c>
      <c r="P38" s="79" t="n">
        <v>960000</v>
      </c>
      <c r="Q38" s="79" t="n">
        <v>940000</v>
      </c>
      <c r="R38" s="79" t="n">
        <v>900000</v>
      </c>
      <c r="S38" s="79" t="s">
        <v>88</v>
      </c>
      <c r="T38" s="79" t="s">
        <v>88</v>
      </c>
      <c r="U38" s="79" t="n">
        <v>930000</v>
      </c>
      <c r="V38" s="79" t="n">
        <v>940000</v>
      </c>
      <c r="W38" s="79" t="n">
        <v>990000</v>
      </c>
      <c r="X38" s="79" t="n">
        <v>1050000</v>
      </c>
      <c r="Y38" s="79" t="n">
        <v>1050000</v>
      </c>
      <c r="Z38" s="79" t="n">
        <v>1060000</v>
      </c>
    </row>
    <row r="39">
      <c r="B39" s="79" t="s">
        <v>227</v>
      </c>
      <c r="C39" s="79" t="n">
        <v>470000</v>
      </c>
      <c r="D39" s="79" t="n">
        <v>480000</v>
      </c>
      <c r="E39" s="79" t="n">
        <v>500000</v>
      </c>
      <c r="F39" s="79" t="n">
        <v>530000</v>
      </c>
      <c r="G39" s="79" t="n">
        <v>570000</v>
      </c>
      <c r="H39" s="79" t="n">
        <v>570000</v>
      </c>
      <c r="I39" s="79" t="n">
        <v>550000</v>
      </c>
      <c r="J39" s="79" t="n">
        <v>520000</v>
      </c>
      <c r="K39" s="79" t="n">
        <v>500000</v>
      </c>
      <c r="L39" s="79" t="n">
        <v>480000</v>
      </c>
      <c r="M39" s="79" t="n">
        <v>460000</v>
      </c>
      <c r="N39" s="79" t="n">
        <v>470000</v>
      </c>
      <c r="O39" s="79" t="n">
        <v>450000</v>
      </c>
      <c r="P39" s="79" t="n">
        <v>420000</v>
      </c>
      <c r="Q39" s="79" t="n">
        <v>420000</v>
      </c>
      <c r="R39" s="79" t="n">
        <v>410000</v>
      </c>
      <c r="S39" s="79" t="s">
        <v>88</v>
      </c>
      <c r="T39" s="79" t="s">
        <v>88</v>
      </c>
      <c r="U39" s="79" t="n">
        <v>480000</v>
      </c>
      <c r="V39" s="79" t="n">
        <v>490000</v>
      </c>
      <c r="W39" s="79" t="n">
        <v>540000</v>
      </c>
      <c r="X39" s="79" t="n">
        <v>580000</v>
      </c>
      <c r="Y39" s="79" t="n">
        <v>590000</v>
      </c>
      <c r="Z39" s="79" t="n">
        <v>610000</v>
      </c>
    </row>
    <row r="40">
      <c r="B40" s="82" t="s">
        <v>228</v>
      </c>
      <c r="C40" s="82" t="n">
        <v>760000</v>
      </c>
      <c r="D40" s="82" t="n">
        <v>750000</v>
      </c>
      <c r="E40" s="82" t="n">
        <v>730000</v>
      </c>
      <c r="F40" s="82" t="n">
        <v>700000</v>
      </c>
      <c r="G40" s="82" t="n">
        <v>690000</v>
      </c>
      <c r="H40" s="82" t="n">
        <v>670000</v>
      </c>
      <c r="I40" s="82" t="n">
        <v>660000</v>
      </c>
      <c r="J40" s="82" t="n">
        <v>620000</v>
      </c>
      <c r="K40" s="82" t="n">
        <v>590000</v>
      </c>
      <c r="L40" s="82" t="n">
        <v>550000</v>
      </c>
      <c r="M40" s="82" t="n">
        <v>550000</v>
      </c>
      <c r="N40" s="82" t="n">
        <v>550000</v>
      </c>
      <c r="O40" s="82" t="n">
        <v>570000</v>
      </c>
      <c r="P40" s="82" t="n">
        <v>600000</v>
      </c>
      <c r="Q40" s="82" t="n">
        <v>580000</v>
      </c>
      <c r="R40" s="82" t="n">
        <v>550000</v>
      </c>
      <c r="S40" s="82" t="s">
        <v>88</v>
      </c>
      <c r="T40" s="82" t="s">
        <v>88</v>
      </c>
      <c r="U40" s="82" t="n">
        <v>520000</v>
      </c>
      <c r="V40" s="82" t="n">
        <v>530000</v>
      </c>
      <c r="W40" s="82" t="n">
        <v>530000</v>
      </c>
      <c r="X40" s="82" t="n">
        <v>540000</v>
      </c>
      <c r="Y40" s="82" t="n">
        <v>530000</v>
      </c>
      <c r="Z40" s="82" t="n">
        <v>530000</v>
      </c>
    </row>
    <row r="41">
      <c r="B41" s="8" t="s">
        <v>32</v>
      </c>
    </row>
    <row r="44">
      <c r="B44" s="1" t="s">
        <v>51</v>
      </c>
    </row>
    <row r="45">
      <c r="B45" s="5" t="s">
        <v>139</v>
      </c>
    </row>
    <row r="46">
      <c r="B46" s="7" t="s">
        <v>3</v>
      </c>
      <c r="C46" s="7" t="s">
        <v>4</v>
      </c>
      <c r="D46" s="7" t="s">
        <v>5</v>
      </c>
      <c r="E46" s="7" t="s">
        <v>6</v>
      </c>
      <c r="F46" s="7" t="s">
        <v>7</v>
      </c>
      <c r="G46" s="7" t="s">
        <v>8</v>
      </c>
      <c r="H46" s="7" t="s">
        <v>9</v>
      </c>
      <c r="I46" s="7" t="s">
        <v>10</v>
      </c>
      <c r="J46" s="7" t="s">
        <v>11</v>
      </c>
      <c r="K46" s="7" t="s">
        <v>12</v>
      </c>
      <c r="L46" s="7" t="s">
        <v>13</v>
      </c>
      <c r="M46" s="7" t="s">
        <v>14</v>
      </c>
      <c r="N46" s="7" t="s">
        <v>15</v>
      </c>
      <c r="O46" s="7" t="s">
        <v>16</v>
      </c>
      <c r="P46" s="7" t="s">
        <v>17</v>
      </c>
      <c r="Q46" s="7" t="s">
        <v>18</v>
      </c>
      <c r="R46" s="7" t="s">
        <v>19</v>
      </c>
      <c r="S46" s="7" t="s">
        <v>20</v>
      </c>
      <c r="T46" s="7" t="s">
        <v>21</v>
      </c>
      <c r="U46" s="7" t="s">
        <v>22</v>
      </c>
      <c r="V46" s="7" t="s">
        <v>23</v>
      </c>
      <c r="W46" s="7" t="s">
        <v>24</v>
      </c>
      <c r="X46" s="7" t="s">
        <v>25</v>
      </c>
      <c r="Y46" s="7" t="s">
        <v>26</v>
      </c>
      <c r="Z46" s="7" t="s">
        <v>27</v>
      </c>
    </row>
    <row r="47">
      <c r="B47" s="80" t="s">
        <v>104</v>
      </c>
      <c r="C47" s="80" t="n">
        <v>0.1336001</v>
      </c>
      <c r="D47" s="80" t="n">
        <v>0.1390726</v>
      </c>
      <c r="E47" s="80" t="n">
        <v>0.151874</v>
      </c>
      <c r="F47" s="80" t="n">
        <v>0.1546546</v>
      </c>
      <c r="G47" s="80" t="n">
        <v>0.1553608</v>
      </c>
      <c r="H47" s="80" t="n">
        <v>0.1476329</v>
      </c>
      <c r="I47" s="80" t="n">
        <v>0.1452476</v>
      </c>
      <c r="J47" s="80" t="n">
        <v>0.1437078</v>
      </c>
      <c r="K47" s="80" t="n">
        <v>0.1421088</v>
      </c>
      <c r="L47" s="80" t="n">
        <v>0.1362824</v>
      </c>
      <c r="M47" s="80" t="n">
        <v>0.1331642</v>
      </c>
      <c r="N47" s="80" t="n">
        <v>0.1342174</v>
      </c>
      <c r="O47" s="80" t="n">
        <v>0.135355</v>
      </c>
      <c r="P47" s="80" t="n">
        <v>0.1359052</v>
      </c>
      <c r="Q47" s="80" t="n">
        <v>0.1333002</v>
      </c>
      <c r="R47" s="80" t="n">
        <v>0.126409</v>
      </c>
      <c r="S47" s="80" t="n">
        <v>0.1278419</v>
      </c>
      <c r="T47" s="80" t="n">
        <v>0.1266493</v>
      </c>
      <c r="U47" s="80" t="n">
        <v>0.1308936</v>
      </c>
      <c r="V47" s="80" t="n">
        <v>0.1325758</v>
      </c>
      <c r="W47" s="80" t="n">
        <v>0.1398495</v>
      </c>
      <c r="X47" s="80" t="n">
        <v>0.1499368</v>
      </c>
      <c r="Y47" s="80" t="n">
        <v>0.1477559</v>
      </c>
      <c r="Z47" s="80" t="n">
        <v>0.1517267</v>
      </c>
    </row>
    <row r="48">
      <c r="B48" s="81" t="s">
        <v>223</v>
      </c>
      <c r="C48" s="81" t="n">
        <v>0.1480473</v>
      </c>
      <c r="D48" s="81" t="n">
        <v>0.1595894</v>
      </c>
      <c r="E48" s="81" t="n">
        <v>0.1886495</v>
      </c>
      <c r="F48" s="81" t="n">
        <v>0.2068147</v>
      </c>
      <c r="G48" s="81" t="n">
        <v>0.2197031</v>
      </c>
      <c r="H48" s="81" t="n">
        <v>0.2149676</v>
      </c>
      <c r="I48" s="81" t="n">
        <v>0.1987372</v>
      </c>
      <c r="J48" s="81" t="n">
        <v>0.1911559</v>
      </c>
      <c r="K48" s="81" t="n">
        <v>0.1891339</v>
      </c>
      <c r="L48" s="81" t="n">
        <v>0.1844305</v>
      </c>
      <c r="M48" s="81" t="n">
        <v>0.1858425</v>
      </c>
      <c r="N48" s="81" t="n">
        <v>0.1920009</v>
      </c>
      <c r="O48" s="81" t="n">
        <v>0.1948827</v>
      </c>
      <c r="P48" s="81" t="n">
        <v>0.183694</v>
      </c>
      <c r="Q48" s="81" t="n">
        <v>0.1786453</v>
      </c>
      <c r="R48" s="81" t="n">
        <v>0.1751931</v>
      </c>
      <c r="S48" s="81" t="n">
        <v>0.1856339</v>
      </c>
      <c r="T48" s="81" t="n">
        <v>0.1806936</v>
      </c>
      <c r="U48" s="81" t="n">
        <v>0.1850021</v>
      </c>
      <c r="V48" s="81" t="n">
        <v>0.1761612</v>
      </c>
      <c r="W48" s="81" t="n">
        <v>0.1893616</v>
      </c>
      <c r="X48" s="81" t="n">
        <v>0.2022382</v>
      </c>
      <c r="Y48" s="81" t="n">
        <v>0.202607</v>
      </c>
      <c r="Z48" s="81" t="n">
        <v>0.2045915</v>
      </c>
    </row>
    <row r="49">
      <c r="B49" s="81" t="s">
        <v>224</v>
      </c>
      <c r="C49" s="81" t="n">
        <v>0.1274612</v>
      </c>
      <c r="D49" s="81" t="n">
        <v>0.1294659</v>
      </c>
      <c r="E49" s="81" t="n">
        <v>0.1347497</v>
      </c>
      <c r="F49" s="81" t="n">
        <v>0.1292592</v>
      </c>
      <c r="G49" s="81" t="n">
        <v>0.1229577</v>
      </c>
      <c r="H49" s="81" t="n">
        <v>0.112818</v>
      </c>
      <c r="I49" s="81" t="n">
        <v>0.1171309</v>
      </c>
      <c r="J49" s="81" t="n">
        <v>0.1186411</v>
      </c>
      <c r="K49" s="81" t="n">
        <v>0.1178925</v>
      </c>
      <c r="L49" s="81" t="n">
        <v>0.1113589</v>
      </c>
      <c r="M49" s="81" t="n">
        <v>0.1068186</v>
      </c>
      <c r="N49" s="81" t="n">
        <v>0.1050604</v>
      </c>
      <c r="O49" s="81" t="n">
        <v>0.1061152</v>
      </c>
      <c r="P49" s="81" t="n">
        <v>0.1128558</v>
      </c>
      <c r="Q49" s="81" t="n">
        <v>0.1107573</v>
      </c>
      <c r="R49" s="81" t="n">
        <v>0.1013902</v>
      </c>
      <c r="S49" s="81" t="n">
        <v>0.0967317</v>
      </c>
      <c r="T49" s="81" t="n">
        <v>0.0973852</v>
      </c>
      <c r="U49" s="81" t="n">
        <v>0.0994284</v>
      </c>
      <c r="V49" s="81" t="n">
        <v>0.106522</v>
      </c>
      <c r="W49" s="81" t="n">
        <v>0.1087749</v>
      </c>
      <c r="X49" s="81" t="n">
        <v>0.1157495</v>
      </c>
      <c r="Y49" s="81" t="n">
        <v>0.1109985</v>
      </c>
      <c r="Z49" s="81" t="n">
        <v>0.1145301</v>
      </c>
    </row>
    <row r="50">
      <c r="B50" s="81" t="s">
        <v>225</v>
      </c>
      <c r="C50" s="81" t="s">
        <v>88</v>
      </c>
      <c r="D50" s="81" t="n">
        <v>0.2555523</v>
      </c>
      <c r="E50" s="81" t="n">
        <v>0.310142</v>
      </c>
      <c r="F50" s="81" t="n">
        <v>0.3157445</v>
      </c>
      <c r="G50" s="81" t="n">
        <v>0.2785673</v>
      </c>
      <c r="H50" s="81" t="n">
        <v>0.2120511</v>
      </c>
      <c r="I50" s="81" t="n">
        <v>0.1569052</v>
      </c>
      <c r="J50" s="81" t="n">
        <v>0.1415309</v>
      </c>
      <c r="K50" s="81" t="n">
        <v>0.1445247</v>
      </c>
      <c r="L50" s="81" t="n">
        <v>0.1478312</v>
      </c>
      <c r="M50" s="81" t="n">
        <v>0.1795279</v>
      </c>
      <c r="N50" s="81" t="n">
        <v>0.2040625</v>
      </c>
      <c r="O50" s="81" t="n">
        <v>0.2075618</v>
      </c>
      <c r="P50" s="81" t="n">
        <v>0.170272</v>
      </c>
      <c r="Q50" s="81" t="n">
        <v>0.1581145</v>
      </c>
      <c r="R50" s="81" t="n">
        <v>0.1608222</v>
      </c>
      <c r="S50" s="81" t="n">
        <v>0.161648</v>
      </c>
      <c r="T50" s="81" t="n">
        <v>0.1745529</v>
      </c>
      <c r="U50" s="81" t="n">
        <v>0.1763883</v>
      </c>
      <c r="V50" s="81" t="n">
        <v>0.1714107</v>
      </c>
      <c r="W50" s="81" t="n">
        <v>0.1695977</v>
      </c>
      <c r="X50" s="81" t="n">
        <v>0.1782139</v>
      </c>
      <c r="Y50" s="81" t="n">
        <v>0.1866755</v>
      </c>
      <c r="Z50" s="81" t="n">
        <v>0.2072722</v>
      </c>
    </row>
    <row r="51">
      <c r="B51" s="81" t="s">
        <v>226</v>
      </c>
      <c r="C51" s="81" t="s">
        <v>88</v>
      </c>
      <c r="D51" s="81" t="n">
        <v>0.1338444</v>
      </c>
      <c r="E51" s="81" t="n">
        <v>0.1449697</v>
      </c>
      <c r="F51" s="81" t="n">
        <v>0.1471944</v>
      </c>
      <c r="G51" s="81" t="n">
        <v>0.1495423</v>
      </c>
      <c r="H51" s="81" t="n">
        <v>0.1441602</v>
      </c>
      <c r="I51" s="81" t="n">
        <v>0.1446345</v>
      </c>
      <c r="J51" s="81" t="n">
        <v>0.143805</v>
      </c>
      <c r="K51" s="81" t="n">
        <v>0.1419958</v>
      </c>
      <c r="L51" s="81" t="n">
        <v>0.1357205</v>
      </c>
      <c r="M51" s="81" t="n">
        <v>0.1311182</v>
      </c>
      <c r="N51" s="81" t="n">
        <v>0.1312565</v>
      </c>
      <c r="O51" s="81" t="n">
        <v>0.1323775</v>
      </c>
      <c r="P51" s="81" t="n">
        <v>0.1345511</v>
      </c>
      <c r="Q51" s="81" t="n">
        <v>0.1322556</v>
      </c>
      <c r="R51" s="81" t="n">
        <v>0.1250477</v>
      </c>
      <c r="S51" s="81" t="n">
        <v>0.1265155</v>
      </c>
      <c r="T51" s="81" t="n">
        <v>0.1246684</v>
      </c>
      <c r="U51" s="81" t="n">
        <v>0.1286266</v>
      </c>
      <c r="V51" s="81" t="n">
        <v>0.1306989</v>
      </c>
      <c r="W51" s="81" t="n">
        <v>0.1383299</v>
      </c>
      <c r="X51" s="81" t="n">
        <v>0.1486497</v>
      </c>
      <c r="Y51" s="81" t="n">
        <v>0.1458689</v>
      </c>
      <c r="Z51" s="81" t="n">
        <v>0.1491419</v>
      </c>
    </row>
    <row r="52">
      <c r="B52" s="81" t="s">
        <v>227</v>
      </c>
      <c r="C52" s="81" t="n">
        <v>0.1447305</v>
      </c>
      <c r="D52" s="81" t="n">
        <v>0.1551287</v>
      </c>
      <c r="E52" s="81" t="n">
        <v>0.1841131</v>
      </c>
      <c r="F52" s="81" t="n">
        <v>0.2042301</v>
      </c>
      <c r="G52" s="81" t="n">
        <v>0.2213427</v>
      </c>
      <c r="H52" s="81" t="n">
        <v>0.2194268</v>
      </c>
      <c r="I52" s="81" t="n">
        <v>0.2067762</v>
      </c>
      <c r="J52" s="81" t="n">
        <v>0.1973503</v>
      </c>
      <c r="K52" s="81" t="n">
        <v>0.1969656</v>
      </c>
      <c r="L52" s="81" t="n">
        <v>0.1919787</v>
      </c>
      <c r="M52" s="81" t="n">
        <v>0.1901526</v>
      </c>
      <c r="N52" s="81" t="n">
        <v>0.1932433</v>
      </c>
      <c r="O52" s="81" t="n">
        <v>0.1961997</v>
      </c>
      <c r="P52" s="81" t="n">
        <v>0.187392</v>
      </c>
      <c r="Q52" s="81" t="n">
        <v>0.1818853</v>
      </c>
      <c r="R52" s="81" t="n">
        <v>0.1780322</v>
      </c>
      <c r="S52" s="81" t="n">
        <v>0.1909872</v>
      </c>
      <c r="T52" s="81" t="n">
        <v>0.183568</v>
      </c>
      <c r="U52" s="81" t="n">
        <v>0.185018</v>
      </c>
      <c r="V52" s="81" t="n">
        <v>0.17593</v>
      </c>
      <c r="W52" s="81" t="n">
        <v>0.191899</v>
      </c>
      <c r="X52" s="81" t="n">
        <v>0.2057904</v>
      </c>
      <c r="Y52" s="81" t="n">
        <v>0.2055647</v>
      </c>
      <c r="Z52" s="81" t="n">
        <v>0.2085745</v>
      </c>
    </row>
    <row r="53">
      <c r="B53" s="80" t="s">
        <v>228</v>
      </c>
      <c r="C53" s="80" t="n">
        <v>0.1292608</v>
      </c>
      <c r="D53" s="80" t="n">
        <v>0.1325391</v>
      </c>
      <c r="E53" s="80" t="n">
        <v>0.1387914</v>
      </c>
      <c r="F53" s="80" t="n">
        <v>0.1337464</v>
      </c>
      <c r="G53" s="80" t="n">
        <v>0.1264059</v>
      </c>
      <c r="H53" s="80" t="n">
        <v>0.1150884</v>
      </c>
      <c r="I53" s="80" t="n">
        <v>0.1167495</v>
      </c>
      <c r="J53" s="80" t="n">
        <v>0.1182872</v>
      </c>
      <c r="K53" s="80" t="n">
        <v>0.1169922</v>
      </c>
      <c r="L53" s="80" t="n">
        <v>0.1105037</v>
      </c>
      <c r="M53" s="80" t="n">
        <v>0.1077985</v>
      </c>
      <c r="N53" s="80" t="n">
        <v>0.1073365</v>
      </c>
      <c r="O53" s="80" t="n">
        <v>0.108594</v>
      </c>
      <c r="P53" s="80" t="n">
        <v>0.1137593</v>
      </c>
      <c r="Q53" s="80" t="n">
        <v>0.1118849</v>
      </c>
      <c r="R53" s="80" t="n">
        <v>0.1026123</v>
      </c>
      <c r="S53" s="80" t="n">
        <v>0.0973105</v>
      </c>
      <c r="T53" s="80" t="n">
        <v>0.098917</v>
      </c>
      <c r="U53" s="80" t="n">
        <v>0.103037</v>
      </c>
      <c r="V53" s="80" t="n">
        <v>0.1094864</v>
      </c>
      <c r="W53" s="80" t="n">
        <v>0.1107685</v>
      </c>
      <c r="X53" s="80" t="n">
        <v>0.1170674</v>
      </c>
      <c r="Y53" s="80" t="n">
        <v>0.1125557</v>
      </c>
      <c r="Z53" s="80" t="n">
        <v>0.1147635</v>
      </c>
    </row>
    <row r="54">
      <c r="B54" s="8" t="s">
        <v>32</v>
      </c>
    </row>
    <row r="57">
      <c r="B57" s="1" t="s">
        <v>53</v>
      </c>
    </row>
    <row r="58">
      <c r="B58" s="5" t="s">
        <v>140</v>
      </c>
    </row>
    <row r="59">
      <c r="B59" s="7" t="s">
        <v>3</v>
      </c>
      <c r="C59" s="7" t="s">
        <v>4</v>
      </c>
      <c r="D59" s="7" t="s">
        <v>5</v>
      </c>
      <c r="E59" s="7" t="s">
        <v>6</v>
      </c>
      <c r="F59" s="7" t="s">
        <v>7</v>
      </c>
      <c r="G59" s="7" t="s">
        <v>8</v>
      </c>
      <c r="H59" s="7" t="s">
        <v>9</v>
      </c>
      <c r="I59" s="7" t="s">
        <v>10</v>
      </c>
      <c r="J59" s="7" t="s">
        <v>11</v>
      </c>
      <c r="K59" s="7" t="s">
        <v>12</v>
      </c>
      <c r="L59" s="7" t="s">
        <v>13</v>
      </c>
      <c r="M59" s="7" t="s">
        <v>14</v>
      </c>
      <c r="N59" s="7" t="s">
        <v>15</v>
      </c>
      <c r="O59" s="7" t="s">
        <v>16</v>
      </c>
      <c r="P59" s="7" t="s">
        <v>17</v>
      </c>
      <c r="Q59" s="7" t="s">
        <v>18</v>
      </c>
      <c r="R59" s="7" t="s">
        <v>19</v>
      </c>
      <c r="S59" s="7" t="s">
        <v>20</v>
      </c>
      <c r="T59" s="7" t="s">
        <v>21</v>
      </c>
      <c r="U59" s="7" t="s">
        <v>22</v>
      </c>
      <c r="V59" s="7" t="s">
        <v>23</v>
      </c>
      <c r="W59" s="7" t="s">
        <v>24</v>
      </c>
      <c r="X59" s="7" t="s">
        <v>25</v>
      </c>
      <c r="Y59" s="7" t="s">
        <v>26</v>
      </c>
      <c r="Z59" s="7" t="s">
        <v>27</v>
      </c>
    </row>
    <row r="60">
      <c r="B60" s="80" t="s">
        <v>104</v>
      </c>
      <c r="C60" s="80" t="n">
        <v>1</v>
      </c>
      <c r="D60" s="80" t="n">
        <v>1</v>
      </c>
      <c r="E60" s="80" t="n">
        <v>1</v>
      </c>
      <c r="F60" s="80" t="n">
        <v>1</v>
      </c>
      <c r="G60" s="80" t="n">
        <v>1</v>
      </c>
      <c r="H60" s="80" t="n">
        <v>1</v>
      </c>
      <c r="I60" s="80" t="n">
        <v>1</v>
      </c>
      <c r="J60" s="80" t="n">
        <v>1</v>
      </c>
      <c r="K60" s="80" t="n">
        <v>1</v>
      </c>
      <c r="L60" s="80" t="n">
        <v>1</v>
      </c>
      <c r="M60" s="80" t="n">
        <v>1</v>
      </c>
      <c r="N60" s="80" t="n">
        <v>1</v>
      </c>
      <c r="O60" s="80" t="n">
        <v>1</v>
      </c>
      <c r="P60" s="80" t="n">
        <v>1</v>
      </c>
      <c r="Q60" s="80" t="n">
        <v>1</v>
      </c>
      <c r="R60" s="80" t="n">
        <v>1</v>
      </c>
      <c r="S60" s="80" t="n">
        <v>1</v>
      </c>
      <c r="T60" s="80" t="n">
        <v>1</v>
      </c>
      <c r="U60" s="80" t="n">
        <v>1</v>
      </c>
      <c r="V60" s="80" t="n">
        <v>1</v>
      </c>
      <c r="W60" s="80" t="n">
        <v>1</v>
      </c>
      <c r="X60" s="80" t="n">
        <v>1</v>
      </c>
      <c r="Y60" s="80" t="n">
        <v>1</v>
      </c>
      <c r="Z60" s="80" t="n">
        <v>1</v>
      </c>
    </row>
    <row r="61">
      <c r="B61" s="81" t="s">
        <v>223</v>
      </c>
      <c r="C61" s="81" t="n">
        <v>0.3391653</v>
      </c>
      <c r="D61" s="81" t="n">
        <v>0.3651325</v>
      </c>
      <c r="E61" s="81" t="n">
        <v>0.3942194</v>
      </c>
      <c r="F61" s="81" t="n">
        <v>0.4359084</v>
      </c>
      <c r="G61" s="81" t="n">
        <v>0.4711411</v>
      </c>
      <c r="H61" s="81" t="n">
        <v>0.4954715</v>
      </c>
      <c r="I61" s="81" t="n">
        <v>0.4703953</v>
      </c>
      <c r="J61" s="81" t="n">
        <v>0.4596599</v>
      </c>
      <c r="K61" s="81" t="n">
        <v>0.4523158</v>
      </c>
      <c r="L61" s="81" t="n">
        <v>0.4607123</v>
      </c>
      <c r="M61" s="81" t="n">
        <v>0.4654907</v>
      </c>
      <c r="N61" s="81" t="n">
        <v>0.4805383</v>
      </c>
      <c r="O61" s="81" t="n">
        <v>0.4732576</v>
      </c>
      <c r="P61" s="81" t="n">
        <v>0.438538</v>
      </c>
      <c r="Q61" s="81" t="n">
        <v>0.4432338</v>
      </c>
      <c r="R61" s="81" t="n">
        <v>0.4694412</v>
      </c>
      <c r="S61" s="81" t="n">
        <v>0.5082767</v>
      </c>
      <c r="T61" s="81" t="n">
        <v>0.5011666</v>
      </c>
      <c r="U61" s="81" t="n">
        <v>0.5182249</v>
      </c>
      <c r="V61" s="81" t="n">
        <v>0.4993143</v>
      </c>
      <c r="W61" s="81" t="n">
        <v>0.5231256</v>
      </c>
      <c r="X61" s="81" t="n">
        <v>0.5297274</v>
      </c>
      <c r="Y61" s="81" t="n">
        <v>0.5504782</v>
      </c>
      <c r="Z61" s="81" t="n">
        <v>0.5555086</v>
      </c>
    </row>
    <row r="62">
      <c r="B62" s="81" t="s">
        <v>224</v>
      </c>
      <c r="C62" s="81" t="n">
        <v>0.6608347</v>
      </c>
      <c r="D62" s="81" t="n">
        <v>0.6348675</v>
      </c>
      <c r="E62" s="81" t="n">
        <v>0.6057806</v>
      </c>
      <c r="F62" s="81" t="n">
        <v>0.5640916</v>
      </c>
      <c r="G62" s="81" t="n">
        <v>0.5288589</v>
      </c>
      <c r="H62" s="81" t="n">
        <v>0.5045285</v>
      </c>
      <c r="I62" s="81" t="n">
        <v>0.5296047</v>
      </c>
      <c r="J62" s="81" t="n">
        <v>0.5403401</v>
      </c>
      <c r="K62" s="81" t="n">
        <v>0.5476842</v>
      </c>
      <c r="L62" s="81" t="n">
        <v>0.5392877</v>
      </c>
      <c r="M62" s="81" t="n">
        <v>0.5345093</v>
      </c>
      <c r="N62" s="81" t="n">
        <v>0.5194617</v>
      </c>
      <c r="O62" s="81" t="n">
        <v>0.5267424</v>
      </c>
      <c r="P62" s="81" t="n">
        <v>0.561462</v>
      </c>
      <c r="Q62" s="81" t="n">
        <v>0.5567662</v>
      </c>
      <c r="R62" s="81" t="n">
        <v>0.5305588</v>
      </c>
      <c r="S62" s="81" t="n">
        <v>0.4917233</v>
      </c>
      <c r="T62" s="81" t="n">
        <v>0.4988334</v>
      </c>
      <c r="U62" s="81" t="n">
        <v>0.4817751</v>
      </c>
      <c r="V62" s="81" t="n">
        <v>0.5006857</v>
      </c>
      <c r="W62" s="81" t="n">
        <v>0.4768744</v>
      </c>
      <c r="X62" s="81" t="n">
        <v>0.4702726</v>
      </c>
      <c r="Y62" s="81" t="n">
        <v>0.4495218</v>
      </c>
      <c r="Z62" s="81" t="n">
        <v>0.4444914</v>
      </c>
    </row>
    <row r="63">
      <c r="B63" s="81" t="s">
        <v>225</v>
      </c>
      <c r="C63" s="81" t="s">
        <v>88</v>
      </c>
      <c r="D63" s="81" t="n">
        <v>0.0756152</v>
      </c>
      <c r="E63" s="81" t="n">
        <v>0.0855242</v>
      </c>
      <c r="F63" s="81" t="n">
        <v>0.0903529</v>
      </c>
      <c r="G63" s="81" t="n">
        <v>0.0812356</v>
      </c>
      <c r="H63" s="81" t="n">
        <v>0.0687781</v>
      </c>
      <c r="I63" s="81" t="n">
        <v>0.0505826</v>
      </c>
      <c r="J63" s="81" t="n">
        <v>0.0435268</v>
      </c>
      <c r="K63" s="81" t="n">
        <v>0.0452122</v>
      </c>
      <c r="L63" s="81" t="n">
        <v>0.0480022</v>
      </c>
      <c r="M63" s="81" t="n">
        <v>0.0585913</v>
      </c>
      <c r="N63" s="81" t="n">
        <v>0.0628992</v>
      </c>
      <c r="O63" s="81" t="n">
        <v>0.0605351</v>
      </c>
      <c r="P63" s="81" t="n">
        <v>0.0507582</v>
      </c>
      <c r="Q63" s="81" t="n">
        <v>0.0501714</v>
      </c>
      <c r="R63" s="81" t="n">
        <v>0.0523694</v>
      </c>
      <c r="S63" s="81" t="n">
        <v>0.0528136</v>
      </c>
      <c r="T63" s="81" t="n">
        <v>0.0584818</v>
      </c>
      <c r="U63" s="81" t="n">
        <v>0.0655732</v>
      </c>
      <c r="V63" s="81" t="n">
        <v>0.0648917</v>
      </c>
      <c r="W63" s="81" t="n">
        <v>0.0618335</v>
      </c>
      <c r="X63" s="81" t="n">
        <v>0.0564516</v>
      </c>
      <c r="Y63" s="81" t="n">
        <v>0.0605944</v>
      </c>
      <c r="Z63" s="81" t="n">
        <v>0.063612</v>
      </c>
    </row>
    <row r="64">
      <c r="B64" s="81" t="s">
        <v>226</v>
      </c>
      <c r="C64" s="81" t="s">
        <v>88</v>
      </c>
      <c r="D64" s="81" t="n">
        <v>0.9243848</v>
      </c>
      <c r="E64" s="81" t="n">
        <v>0.9144758</v>
      </c>
      <c r="F64" s="81" t="n">
        <v>0.9096471</v>
      </c>
      <c r="G64" s="81" t="n">
        <v>0.9187644</v>
      </c>
      <c r="H64" s="81" t="n">
        <v>0.9312219</v>
      </c>
      <c r="I64" s="81" t="n">
        <v>0.9494174</v>
      </c>
      <c r="J64" s="81" t="n">
        <v>0.9564732</v>
      </c>
      <c r="K64" s="81" t="n">
        <v>0.9547878</v>
      </c>
      <c r="L64" s="81" t="n">
        <v>0.9519978</v>
      </c>
      <c r="M64" s="81" t="n">
        <v>0.9414087</v>
      </c>
      <c r="N64" s="81" t="n">
        <v>0.9371008</v>
      </c>
      <c r="O64" s="81" t="n">
        <v>0.9394649</v>
      </c>
      <c r="P64" s="81" t="n">
        <v>0.9492418</v>
      </c>
      <c r="Q64" s="81" t="n">
        <v>0.9498286</v>
      </c>
      <c r="R64" s="81" t="n">
        <v>0.9476306</v>
      </c>
      <c r="S64" s="81" t="n">
        <v>0.9471864</v>
      </c>
      <c r="T64" s="81" t="n">
        <v>0.9415182</v>
      </c>
      <c r="U64" s="81" t="n">
        <v>0.9344268</v>
      </c>
      <c r="V64" s="81" t="n">
        <v>0.9351083</v>
      </c>
      <c r="W64" s="81" t="n">
        <v>0.9381665</v>
      </c>
      <c r="X64" s="81" t="n">
        <v>0.9435484</v>
      </c>
      <c r="Y64" s="81" t="n">
        <v>0.9394056</v>
      </c>
      <c r="Z64" s="81" t="n">
        <v>0.936388</v>
      </c>
    </row>
    <row r="65">
      <c r="B65" s="81" t="s">
        <v>227</v>
      </c>
      <c r="C65" s="81" t="n">
        <v>0.3131157</v>
      </c>
      <c r="D65" s="81" t="n">
        <v>0.3240738</v>
      </c>
      <c r="E65" s="81" t="n">
        <v>0.3487242</v>
      </c>
      <c r="F65" s="81" t="n">
        <v>0.3902253</v>
      </c>
      <c r="G65" s="81" t="n">
        <v>0.4317971</v>
      </c>
      <c r="H65" s="81" t="n">
        <v>0.4633256</v>
      </c>
      <c r="I65" s="81" t="n">
        <v>0.4502695</v>
      </c>
      <c r="J65" s="81" t="n">
        <v>0.4414399</v>
      </c>
      <c r="K65" s="81" t="n">
        <v>0.4361905</v>
      </c>
      <c r="L65" s="81" t="n">
        <v>0.4460002</v>
      </c>
      <c r="M65" s="81" t="n">
        <v>0.4407286</v>
      </c>
      <c r="N65" s="81" t="n">
        <v>0.4511218</v>
      </c>
      <c r="O65" s="81" t="n">
        <v>0.4420178</v>
      </c>
      <c r="P65" s="81" t="n">
        <v>0.4125056</v>
      </c>
      <c r="Q65" s="81" t="n">
        <v>0.4152719</v>
      </c>
      <c r="R65" s="81" t="n">
        <v>0.4431217</v>
      </c>
      <c r="S65" s="81" t="n">
        <v>0.4869355</v>
      </c>
      <c r="T65" s="81" t="n">
        <v>0.4747727</v>
      </c>
      <c r="U65" s="81" t="n">
        <v>0.4789646</v>
      </c>
      <c r="V65" s="81" t="n">
        <v>0.4615323</v>
      </c>
      <c r="W65" s="81" t="n">
        <v>0.4916177</v>
      </c>
      <c r="X65" s="81" t="n">
        <v>0.5052864</v>
      </c>
      <c r="Y65" s="81" t="n">
        <v>0.5270446</v>
      </c>
      <c r="Z65" s="81" t="n">
        <v>0.5397926</v>
      </c>
    </row>
    <row r="66">
      <c r="B66" s="80" t="s">
        <v>228</v>
      </c>
      <c r="C66" s="80" t="n">
        <v>0.6868843</v>
      </c>
      <c r="D66" s="80" t="n">
        <v>0.6759262</v>
      </c>
      <c r="E66" s="80" t="n">
        <v>0.6512758</v>
      </c>
      <c r="F66" s="80" t="n">
        <v>0.6097747</v>
      </c>
      <c r="G66" s="80" t="n">
        <v>0.5682029</v>
      </c>
      <c r="H66" s="80" t="n">
        <v>0.5366744</v>
      </c>
      <c r="I66" s="80" t="n">
        <v>0.5497305</v>
      </c>
      <c r="J66" s="80" t="n">
        <v>0.5585601</v>
      </c>
      <c r="K66" s="80" t="n">
        <v>0.5638095</v>
      </c>
      <c r="L66" s="80" t="n">
        <v>0.5539998</v>
      </c>
      <c r="M66" s="80" t="n">
        <v>0.5592714</v>
      </c>
      <c r="N66" s="80" t="n">
        <v>0.5488782</v>
      </c>
      <c r="O66" s="80" t="n">
        <v>0.5579822</v>
      </c>
      <c r="P66" s="80" t="n">
        <v>0.5874944</v>
      </c>
      <c r="Q66" s="80" t="n">
        <v>0.5847281</v>
      </c>
      <c r="R66" s="80" t="n">
        <v>0.5568783</v>
      </c>
      <c r="S66" s="80" t="n">
        <v>0.5130645</v>
      </c>
      <c r="T66" s="80" t="n">
        <v>0.5252273</v>
      </c>
      <c r="U66" s="80" t="n">
        <v>0.5210354</v>
      </c>
      <c r="V66" s="80" t="n">
        <v>0.5384677</v>
      </c>
      <c r="W66" s="80" t="n">
        <v>0.5083823</v>
      </c>
      <c r="X66" s="80" t="n">
        <v>0.4947136</v>
      </c>
      <c r="Y66" s="80" t="n">
        <v>0.4729554</v>
      </c>
      <c r="Z66" s="80" t="n">
        <v>0.4602074</v>
      </c>
    </row>
    <row r="67">
      <c r="B67" s="8" t="s">
        <v>32</v>
      </c>
    </row>
    <row r="70">
      <c r="B70" s="1" t="s">
        <v>55</v>
      </c>
    </row>
    <row r="71">
      <c r="B71" s="5" t="s">
        <v>141</v>
      </c>
    </row>
    <row r="72">
      <c r="B72" s="7" t="s">
        <v>3</v>
      </c>
      <c r="C72" s="7" t="s">
        <v>4</v>
      </c>
      <c r="D72" s="7" t="s">
        <v>5</v>
      </c>
      <c r="E72" s="7" t="s">
        <v>6</v>
      </c>
      <c r="F72" s="7" t="s">
        <v>7</v>
      </c>
      <c r="G72" s="7" t="s">
        <v>8</v>
      </c>
      <c r="H72" s="7" t="s">
        <v>9</v>
      </c>
      <c r="I72" s="7" t="s">
        <v>10</v>
      </c>
      <c r="J72" s="7" t="s">
        <v>11</v>
      </c>
      <c r="K72" s="7" t="s">
        <v>12</v>
      </c>
      <c r="L72" s="7" t="s">
        <v>13</v>
      </c>
      <c r="M72" s="7" t="s">
        <v>14</v>
      </c>
      <c r="N72" s="7" t="s">
        <v>15</v>
      </c>
      <c r="O72" s="7" t="s">
        <v>16</v>
      </c>
      <c r="P72" s="7" t="s">
        <v>17</v>
      </c>
      <c r="Q72" s="7" t="s">
        <v>18</v>
      </c>
      <c r="R72" s="7" t="s">
        <v>19</v>
      </c>
      <c r="S72" s="7" t="s">
        <v>20</v>
      </c>
      <c r="T72" s="7" t="s">
        <v>21</v>
      </c>
      <c r="U72" s="7" t="s">
        <v>22</v>
      </c>
      <c r="V72" s="7" t="s">
        <v>23</v>
      </c>
      <c r="W72" s="7" t="s">
        <v>24</v>
      </c>
      <c r="X72" s="7" t="s">
        <v>25</v>
      </c>
      <c r="Y72" s="7" t="s">
        <v>26</v>
      </c>
      <c r="Z72" s="7" t="s">
        <v>27</v>
      </c>
    </row>
    <row r="73">
      <c r="B73" s="82" t="s">
        <v>104</v>
      </c>
      <c r="C73" s="82" t="n">
        <v>670000</v>
      </c>
      <c r="D73" s="82" t="n">
        <v>700000</v>
      </c>
      <c r="E73" s="82" t="n">
        <v>760000</v>
      </c>
      <c r="F73" s="82" t="n">
        <v>770000</v>
      </c>
      <c r="G73" s="82" t="n">
        <v>770000</v>
      </c>
      <c r="H73" s="82" t="n">
        <v>730000</v>
      </c>
      <c r="I73" s="82" t="n">
        <v>720000</v>
      </c>
      <c r="J73" s="82" t="n">
        <v>710000</v>
      </c>
      <c r="K73" s="82" t="n">
        <v>710000</v>
      </c>
      <c r="L73" s="82" t="n">
        <v>680000</v>
      </c>
      <c r="M73" s="82" t="n">
        <v>670000</v>
      </c>
      <c r="N73" s="82" t="n">
        <v>680000</v>
      </c>
      <c r="O73" s="82" t="n">
        <v>690000</v>
      </c>
      <c r="P73" s="82" t="n">
        <v>690000</v>
      </c>
      <c r="Q73" s="82" t="n">
        <v>680000</v>
      </c>
      <c r="R73" s="82" t="n">
        <v>650000</v>
      </c>
      <c r="S73" s="82" t="n">
        <v>670000</v>
      </c>
      <c r="T73" s="82" t="n">
        <v>660000</v>
      </c>
      <c r="U73" s="82" t="n">
        <v>690000</v>
      </c>
      <c r="V73" s="82" t="n">
        <v>700000</v>
      </c>
      <c r="W73" s="82" t="n">
        <v>740000</v>
      </c>
      <c r="X73" s="82" t="n">
        <v>790000</v>
      </c>
      <c r="Y73" s="82" t="n">
        <v>790000</v>
      </c>
      <c r="Z73" s="82" t="n">
        <v>810000</v>
      </c>
    </row>
    <row r="74">
      <c r="B74" s="79" t="s">
        <v>223</v>
      </c>
      <c r="C74" s="79" t="n">
        <v>230000</v>
      </c>
      <c r="D74" s="79" t="n">
        <v>260000</v>
      </c>
      <c r="E74" s="79" t="n">
        <v>300000</v>
      </c>
      <c r="F74" s="79" t="n">
        <v>340000</v>
      </c>
      <c r="G74" s="79" t="n">
        <v>360000</v>
      </c>
      <c r="H74" s="79" t="n">
        <v>360000</v>
      </c>
      <c r="I74" s="79" t="n">
        <v>340000</v>
      </c>
      <c r="J74" s="79" t="n">
        <v>330000</v>
      </c>
      <c r="K74" s="79" t="n">
        <v>320000</v>
      </c>
      <c r="L74" s="79" t="n">
        <v>310000</v>
      </c>
      <c r="M74" s="79" t="n">
        <v>310000</v>
      </c>
      <c r="N74" s="79" t="n">
        <v>330000</v>
      </c>
      <c r="O74" s="79" t="n">
        <v>320000</v>
      </c>
      <c r="P74" s="79" t="n">
        <v>300000</v>
      </c>
      <c r="Q74" s="79" t="n">
        <v>300000</v>
      </c>
      <c r="R74" s="79" t="n">
        <v>300000</v>
      </c>
      <c r="S74" s="79" t="s">
        <v>88</v>
      </c>
      <c r="T74" s="79" t="s">
        <v>88</v>
      </c>
      <c r="U74" s="79" t="n">
        <v>360000</v>
      </c>
      <c r="V74" s="79" t="n">
        <v>350000</v>
      </c>
      <c r="W74" s="79" t="n">
        <v>380000</v>
      </c>
      <c r="X74" s="79" t="n">
        <v>420000</v>
      </c>
      <c r="Y74" s="79" t="n">
        <v>430000</v>
      </c>
      <c r="Z74" s="79" t="n">
        <v>450000</v>
      </c>
    </row>
    <row r="75">
      <c r="B75" s="79" t="s">
        <v>224</v>
      </c>
      <c r="C75" s="79" t="n">
        <v>440000</v>
      </c>
      <c r="D75" s="79" t="n">
        <v>440000</v>
      </c>
      <c r="E75" s="79" t="n">
        <v>460000</v>
      </c>
      <c r="F75" s="79" t="n">
        <v>430000</v>
      </c>
      <c r="G75" s="79" t="n">
        <v>410000</v>
      </c>
      <c r="H75" s="79" t="n">
        <v>370000</v>
      </c>
      <c r="I75" s="79" t="n">
        <v>380000</v>
      </c>
      <c r="J75" s="79" t="n">
        <v>390000</v>
      </c>
      <c r="K75" s="79" t="n">
        <v>390000</v>
      </c>
      <c r="L75" s="79" t="n">
        <v>370000</v>
      </c>
      <c r="M75" s="79" t="n">
        <v>360000</v>
      </c>
      <c r="N75" s="79" t="n">
        <v>350000</v>
      </c>
      <c r="O75" s="79" t="n">
        <v>360000</v>
      </c>
      <c r="P75" s="79" t="n">
        <v>390000</v>
      </c>
      <c r="Q75" s="79" t="n">
        <v>380000</v>
      </c>
      <c r="R75" s="79" t="n">
        <v>350000</v>
      </c>
      <c r="S75" s="79" t="s">
        <v>88</v>
      </c>
      <c r="T75" s="79" t="s">
        <v>88</v>
      </c>
      <c r="U75" s="79" t="n">
        <v>330000</v>
      </c>
      <c r="V75" s="79" t="n">
        <v>350000</v>
      </c>
      <c r="W75" s="79" t="n">
        <v>350000</v>
      </c>
      <c r="X75" s="79" t="n">
        <v>370000</v>
      </c>
      <c r="Y75" s="79" t="n">
        <v>350000</v>
      </c>
      <c r="Z75" s="79" t="n">
        <v>360000</v>
      </c>
    </row>
    <row r="76">
      <c r="B76" s="79" t="s">
        <v>225</v>
      </c>
      <c r="C76" s="79" t="s">
        <v>88</v>
      </c>
      <c r="D76" s="79" t="s">
        <v>74</v>
      </c>
      <c r="E76" s="79" t="s">
        <v>74</v>
      </c>
      <c r="F76" s="79" t="s">
        <v>74</v>
      </c>
      <c r="G76" s="79" t="s">
        <v>74</v>
      </c>
      <c r="H76" s="79" t="s">
        <v>74</v>
      </c>
      <c r="I76" s="79" t="s">
        <v>74</v>
      </c>
      <c r="J76" s="79" t="s">
        <v>74</v>
      </c>
      <c r="K76" s="79" t="s">
        <v>74</v>
      </c>
      <c r="L76" s="79" t="s">
        <v>74</v>
      </c>
      <c r="M76" s="79" t="s">
        <v>74</v>
      </c>
      <c r="N76" s="79" t="s">
        <v>74</v>
      </c>
      <c r="O76" s="79" t="s">
        <v>74</v>
      </c>
      <c r="P76" s="79" t="s">
        <v>74</v>
      </c>
      <c r="Q76" s="79" t="s">
        <v>74</v>
      </c>
      <c r="R76" s="79" t="s">
        <v>74</v>
      </c>
      <c r="S76" s="79" t="s">
        <v>88</v>
      </c>
      <c r="T76" s="79" t="s">
        <v>88</v>
      </c>
      <c r="U76" s="79" t="s">
        <v>74</v>
      </c>
      <c r="V76" s="79" t="s">
        <v>74</v>
      </c>
      <c r="W76" s="79" t="s">
        <v>74</v>
      </c>
      <c r="X76" s="79" t="s">
        <v>74</v>
      </c>
      <c r="Y76" s="79" t="s">
        <v>74</v>
      </c>
      <c r="Z76" s="79" t="s">
        <v>74</v>
      </c>
    </row>
    <row r="77">
      <c r="B77" s="79" t="s">
        <v>226</v>
      </c>
      <c r="C77" s="79" t="s">
        <v>88</v>
      </c>
      <c r="D77" s="79" t="n">
        <v>640000</v>
      </c>
      <c r="E77" s="79" t="n">
        <v>690000</v>
      </c>
      <c r="F77" s="79" t="n">
        <v>700000</v>
      </c>
      <c r="G77" s="79" t="n">
        <v>710000</v>
      </c>
      <c r="H77" s="79" t="n">
        <v>680000</v>
      </c>
      <c r="I77" s="79" t="n">
        <v>680000</v>
      </c>
      <c r="J77" s="79" t="n">
        <v>680000</v>
      </c>
      <c r="K77" s="79" t="n">
        <v>680000</v>
      </c>
      <c r="L77" s="79" t="n">
        <v>650000</v>
      </c>
      <c r="M77" s="79" t="n">
        <v>630000</v>
      </c>
      <c r="N77" s="79" t="n">
        <v>630000</v>
      </c>
      <c r="O77" s="79" t="n">
        <v>650000</v>
      </c>
      <c r="P77" s="79" t="n">
        <v>660000</v>
      </c>
      <c r="Q77" s="79" t="n">
        <v>650000</v>
      </c>
      <c r="R77" s="79" t="n">
        <v>620000</v>
      </c>
      <c r="S77" s="79" t="s">
        <v>88</v>
      </c>
      <c r="T77" s="79" t="s">
        <v>88</v>
      </c>
      <c r="U77" s="79" t="n">
        <v>640000</v>
      </c>
      <c r="V77" s="79" t="n">
        <v>650000</v>
      </c>
      <c r="W77" s="79" t="n">
        <v>690000</v>
      </c>
      <c r="X77" s="79" t="n">
        <v>750000</v>
      </c>
      <c r="Y77" s="79" t="n">
        <v>740000</v>
      </c>
      <c r="Z77" s="79" t="n">
        <v>760000</v>
      </c>
    </row>
    <row r="78">
      <c r="B78" s="79" t="s">
        <v>227</v>
      </c>
      <c r="C78" s="79" t="n">
        <v>210000</v>
      </c>
      <c r="D78" s="79" t="n">
        <v>230000</v>
      </c>
      <c r="E78" s="79" t="n">
        <v>260000</v>
      </c>
      <c r="F78" s="79" t="n">
        <v>300000</v>
      </c>
      <c r="G78" s="79" t="n">
        <v>330000</v>
      </c>
      <c r="H78" s="79" t="n">
        <v>340000</v>
      </c>
      <c r="I78" s="79" t="n">
        <v>320000</v>
      </c>
      <c r="J78" s="79" t="n">
        <v>320000</v>
      </c>
      <c r="K78" s="79" t="n">
        <v>310000</v>
      </c>
      <c r="L78" s="79" t="n">
        <v>300000</v>
      </c>
      <c r="M78" s="79" t="n">
        <v>290000</v>
      </c>
      <c r="N78" s="79" t="n">
        <v>310000</v>
      </c>
      <c r="O78" s="79" t="n">
        <v>300000</v>
      </c>
      <c r="P78" s="79" t="n">
        <v>290000</v>
      </c>
      <c r="Q78" s="79" t="n">
        <v>280000</v>
      </c>
      <c r="R78" s="79" t="n">
        <v>290000</v>
      </c>
      <c r="S78" s="79" t="s">
        <v>88</v>
      </c>
      <c r="T78" s="79" t="s">
        <v>88</v>
      </c>
      <c r="U78" s="79" t="n">
        <v>330000</v>
      </c>
      <c r="V78" s="79" t="n">
        <v>320000</v>
      </c>
      <c r="W78" s="79" t="n">
        <v>360000</v>
      </c>
      <c r="X78" s="79" t="n">
        <v>400000</v>
      </c>
      <c r="Y78" s="79" t="n">
        <v>410000</v>
      </c>
      <c r="Z78" s="79" t="n">
        <v>440000</v>
      </c>
    </row>
    <row r="79">
      <c r="B79" s="82" t="s">
        <v>228</v>
      </c>
      <c r="C79" s="82" t="n">
        <v>460000</v>
      </c>
      <c r="D79" s="82" t="n">
        <v>470000</v>
      </c>
      <c r="E79" s="82" t="n">
        <v>490000</v>
      </c>
      <c r="F79" s="82" t="n">
        <v>470000</v>
      </c>
      <c r="G79" s="82" t="n">
        <v>440000</v>
      </c>
      <c r="H79" s="82" t="n">
        <v>390000</v>
      </c>
      <c r="I79" s="82" t="n">
        <v>400000</v>
      </c>
      <c r="J79" s="82" t="n">
        <v>400000</v>
      </c>
      <c r="K79" s="82" t="n">
        <v>400000</v>
      </c>
      <c r="L79" s="82" t="n">
        <v>380000</v>
      </c>
      <c r="M79" s="82" t="n">
        <v>370000</v>
      </c>
      <c r="N79" s="82" t="n">
        <v>370000</v>
      </c>
      <c r="O79" s="82" t="n">
        <v>380000</v>
      </c>
      <c r="P79" s="82" t="n">
        <v>410000</v>
      </c>
      <c r="Q79" s="82" t="n">
        <v>400000</v>
      </c>
      <c r="R79" s="82" t="n">
        <v>370000</v>
      </c>
      <c r="S79" s="82" t="s">
        <v>88</v>
      </c>
      <c r="T79" s="82" t="s">
        <v>88</v>
      </c>
      <c r="U79" s="82" t="n">
        <v>360000</v>
      </c>
      <c r="V79" s="82" t="n">
        <v>380000</v>
      </c>
      <c r="W79" s="82" t="n">
        <v>370000</v>
      </c>
      <c r="X79" s="82" t="n">
        <v>390000</v>
      </c>
      <c r="Y79" s="82" t="n">
        <v>370000</v>
      </c>
      <c r="Z79" s="82" t="n">
        <v>370000</v>
      </c>
    </row>
    <row r="80">
      <c r="B80" s="8" t="s">
        <v>32</v>
      </c>
    </row>
    <row r="83">
      <c r="B83" s="1" t="s">
        <v>37</v>
      </c>
    </row>
    <row r="84">
      <c r="B84" s="5" t="s">
        <v>123</v>
      </c>
    </row>
    <row r="85">
      <c r="B85" s="7" t="s">
        <v>3</v>
      </c>
      <c r="C85" s="7" t="s">
        <v>4</v>
      </c>
      <c r="D85" s="7" t="s">
        <v>5</v>
      </c>
      <c r="E85" s="7" t="s">
        <v>6</v>
      </c>
      <c r="F85" s="7" t="s">
        <v>7</v>
      </c>
      <c r="G85" s="7" t="s">
        <v>8</v>
      </c>
      <c r="H85" s="7" t="s">
        <v>9</v>
      </c>
      <c r="I85" s="7" t="s">
        <v>10</v>
      </c>
      <c r="J85" s="7" t="s">
        <v>11</v>
      </c>
      <c r="K85" s="7" t="s">
        <v>12</v>
      </c>
      <c r="L85" s="7" t="s">
        <v>13</v>
      </c>
      <c r="M85" s="7" t="s">
        <v>14</v>
      </c>
      <c r="N85" s="7" t="s">
        <v>15</v>
      </c>
      <c r="O85" s="7" t="s">
        <v>16</v>
      </c>
      <c r="P85" s="7" t="s">
        <v>17</v>
      </c>
      <c r="Q85" s="7" t="s">
        <v>18</v>
      </c>
      <c r="R85" s="7" t="s">
        <v>19</v>
      </c>
      <c r="S85" s="7" t="s">
        <v>20</v>
      </c>
      <c r="T85" s="7" t="s">
        <v>21</v>
      </c>
      <c r="U85" s="7" t="s">
        <v>22</v>
      </c>
      <c r="V85" s="7" t="s">
        <v>23</v>
      </c>
      <c r="W85" s="7" t="s">
        <v>24</v>
      </c>
      <c r="X85" s="7" t="s">
        <v>25</v>
      </c>
      <c r="Y85" s="7" t="s">
        <v>26</v>
      </c>
      <c r="Z85" s="7" t="s">
        <v>27</v>
      </c>
    </row>
    <row r="86">
      <c r="B86" s="82" t="s">
        <v>104</v>
      </c>
      <c r="C86" s="82" t="n">
        <v>8299</v>
      </c>
      <c r="D86" s="82" t="n">
        <v>8105</v>
      </c>
      <c r="E86" s="82" t="n">
        <v>7698</v>
      </c>
      <c r="F86" s="82" t="n">
        <v>7579</v>
      </c>
      <c r="G86" s="82" t="n">
        <v>7626</v>
      </c>
      <c r="H86" s="82" t="n">
        <v>8095</v>
      </c>
      <c r="I86" s="82" t="n">
        <v>11023</v>
      </c>
      <c r="J86" s="82" t="n">
        <v>14003</v>
      </c>
      <c r="K86" s="82" t="n">
        <v>16458</v>
      </c>
      <c r="L86" s="82" t="n">
        <v>16157</v>
      </c>
      <c r="M86" s="82" t="n">
        <v>15337</v>
      </c>
      <c r="N86" s="82" t="n">
        <v>15092</v>
      </c>
      <c r="O86" s="82" t="n">
        <v>14739</v>
      </c>
      <c r="P86" s="82" t="n">
        <v>14686</v>
      </c>
      <c r="Q86" s="82" t="n">
        <v>14442</v>
      </c>
      <c r="R86" s="82" t="n">
        <v>13385</v>
      </c>
      <c r="S86" s="82" t="n">
        <v>12152</v>
      </c>
      <c r="T86" s="82" t="n">
        <v>10750</v>
      </c>
      <c r="U86" s="82" t="n">
        <v>10277</v>
      </c>
      <c r="V86" s="82" t="n">
        <v>9795</v>
      </c>
      <c r="W86" s="82" t="n">
        <v>9596</v>
      </c>
      <c r="X86" s="82" t="n">
        <v>9369</v>
      </c>
      <c r="Y86" s="82" t="n">
        <v>9521</v>
      </c>
      <c r="Z86" s="82" t="n">
        <v>9346</v>
      </c>
    </row>
    <row r="87">
      <c r="B87" s="79" t="s">
        <v>223</v>
      </c>
      <c r="C87" s="79" t="n">
        <v>2889</v>
      </c>
      <c r="D87" s="79" t="n">
        <v>2894</v>
      </c>
      <c r="E87" s="79" t="n">
        <v>2728</v>
      </c>
      <c r="F87" s="79" t="n">
        <v>2766</v>
      </c>
      <c r="G87" s="79" t="n">
        <v>2874</v>
      </c>
      <c r="H87" s="79" t="n">
        <v>3076</v>
      </c>
      <c r="I87" s="79" t="n">
        <v>4192</v>
      </c>
      <c r="J87" s="79" t="n">
        <v>5356</v>
      </c>
      <c r="K87" s="79" t="n">
        <v>6239</v>
      </c>
      <c r="L87" s="79" t="n">
        <v>6163</v>
      </c>
      <c r="M87" s="79" t="n">
        <v>5802</v>
      </c>
      <c r="N87" s="79" t="n">
        <v>5800</v>
      </c>
      <c r="O87" s="79" t="n">
        <v>5597</v>
      </c>
      <c r="P87" s="79" t="n">
        <v>5467</v>
      </c>
      <c r="Q87" s="79" t="n">
        <v>5420</v>
      </c>
      <c r="R87" s="79" t="n">
        <v>5102</v>
      </c>
      <c r="S87" s="79" t="n">
        <v>4769</v>
      </c>
      <c r="T87" s="79" t="n">
        <v>4218</v>
      </c>
      <c r="U87" s="79" t="n">
        <v>4170</v>
      </c>
      <c r="V87" s="79" t="n">
        <v>4049</v>
      </c>
      <c r="W87" s="79" t="n">
        <v>4081</v>
      </c>
      <c r="X87" s="79" t="n">
        <v>4032</v>
      </c>
      <c r="Y87" s="79" t="n">
        <v>4156</v>
      </c>
      <c r="Z87" s="79" t="n">
        <v>4220</v>
      </c>
    </row>
    <row r="88">
      <c r="B88" s="79" t="s">
        <v>224</v>
      </c>
      <c r="C88" s="79" t="n">
        <v>5410</v>
      </c>
      <c r="D88" s="79" t="n">
        <v>5211</v>
      </c>
      <c r="E88" s="79" t="n">
        <v>4970</v>
      </c>
      <c r="F88" s="79" t="n">
        <v>4813</v>
      </c>
      <c r="G88" s="79" t="n">
        <v>4752</v>
      </c>
      <c r="H88" s="79" t="n">
        <v>5019</v>
      </c>
      <c r="I88" s="79" t="n">
        <v>6831</v>
      </c>
      <c r="J88" s="79" t="n">
        <v>8647</v>
      </c>
      <c r="K88" s="79" t="n">
        <v>10219</v>
      </c>
      <c r="L88" s="79" t="n">
        <v>9994</v>
      </c>
      <c r="M88" s="79" t="n">
        <v>9535</v>
      </c>
      <c r="N88" s="79" t="n">
        <v>9292</v>
      </c>
      <c r="O88" s="79" t="n">
        <v>9142</v>
      </c>
      <c r="P88" s="79" t="n">
        <v>9219</v>
      </c>
      <c r="Q88" s="79" t="n">
        <v>9022</v>
      </c>
      <c r="R88" s="79" t="n">
        <v>8283</v>
      </c>
      <c r="S88" s="79" t="n">
        <v>7383</v>
      </c>
      <c r="T88" s="79" t="n">
        <v>6532</v>
      </c>
      <c r="U88" s="79" t="n">
        <v>6107</v>
      </c>
      <c r="V88" s="79" t="n">
        <v>5746</v>
      </c>
      <c r="W88" s="79" t="n">
        <v>5515</v>
      </c>
      <c r="X88" s="79" t="n">
        <v>5337</v>
      </c>
      <c r="Y88" s="79" t="n">
        <v>5365</v>
      </c>
      <c r="Z88" s="79" t="n">
        <v>5126</v>
      </c>
    </row>
    <row r="89">
      <c r="B89" s="79" t="s">
        <v>225</v>
      </c>
      <c r="C89" s="79" t="s">
        <v>88</v>
      </c>
      <c r="D89" s="79" t="n">
        <v>224</v>
      </c>
      <c r="E89" s="79" t="n">
        <v>208</v>
      </c>
      <c r="F89" s="79" t="n">
        <v>205</v>
      </c>
      <c r="G89" s="79" t="n">
        <v>207</v>
      </c>
      <c r="H89" s="79" t="n">
        <v>230</v>
      </c>
      <c r="I89" s="79" t="n">
        <v>310</v>
      </c>
      <c r="J89" s="79" t="n">
        <v>376</v>
      </c>
      <c r="K89" s="79" t="n">
        <v>445</v>
      </c>
      <c r="L89" s="79" t="n">
        <v>432</v>
      </c>
      <c r="M89" s="79" t="n">
        <v>410</v>
      </c>
      <c r="N89" s="79" t="n">
        <v>392</v>
      </c>
      <c r="O89" s="79" t="n">
        <v>368</v>
      </c>
      <c r="P89" s="79" t="n">
        <v>377</v>
      </c>
      <c r="Q89" s="79" t="n">
        <v>385</v>
      </c>
      <c r="R89" s="79" t="n">
        <v>353</v>
      </c>
      <c r="S89" s="79" t="n">
        <v>332</v>
      </c>
      <c r="T89" s="79" t="n">
        <v>296</v>
      </c>
      <c r="U89" s="79" t="n">
        <v>324</v>
      </c>
      <c r="V89" s="79" t="n">
        <v>310</v>
      </c>
      <c r="W89" s="79" t="n">
        <v>309</v>
      </c>
      <c r="X89" s="79" t="n">
        <v>274</v>
      </c>
      <c r="Y89" s="79" t="n">
        <v>275</v>
      </c>
      <c r="Z89" s="79" t="n">
        <v>271</v>
      </c>
    </row>
    <row r="90">
      <c r="B90" s="79" t="s">
        <v>226</v>
      </c>
      <c r="C90" s="79" t="s">
        <v>88</v>
      </c>
      <c r="D90" s="79" t="n">
        <v>7881</v>
      </c>
      <c r="E90" s="79" t="n">
        <v>7490</v>
      </c>
      <c r="F90" s="79" t="n">
        <v>7374</v>
      </c>
      <c r="G90" s="79" t="n">
        <v>7419</v>
      </c>
      <c r="H90" s="79" t="n">
        <v>7865</v>
      </c>
      <c r="I90" s="79" t="n">
        <v>10713</v>
      </c>
      <c r="J90" s="79" t="n">
        <v>13627</v>
      </c>
      <c r="K90" s="79" t="n">
        <v>16013</v>
      </c>
      <c r="L90" s="79" t="n">
        <v>15725</v>
      </c>
      <c r="M90" s="79" t="n">
        <v>14927</v>
      </c>
      <c r="N90" s="79" t="n">
        <v>14700</v>
      </c>
      <c r="O90" s="79" t="n">
        <v>14371</v>
      </c>
      <c r="P90" s="79" t="n">
        <v>14309</v>
      </c>
      <c r="Q90" s="79" t="n">
        <v>14057</v>
      </c>
      <c r="R90" s="79" t="n">
        <v>13032</v>
      </c>
      <c r="S90" s="79" t="n">
        <v>11820</v>
      </c>
      <c r="T90" s="79" t="n">
        <v>10454</v>
      </c>
      <c r="U90" s="79" t="n">
        <v>9953</v>
      </c>
      <c r="V90" s="79" t="n">
        <v>9485</v>
      </c>
      <c r="W90" s="79" t="n">
        <v>9287</v>
      </c>
      <c r="X90" s="79" t="n">
        <v>9095</v>
      </c>
      <c r="Y90" s="79" t="n">
        <v>9246</v>
      </c>
      <c r="Z90" s="79" t="n">
        <v>9075</v>
      </c>
    </row>
    <row r="91">
      <c r="B91" s="79" t="s">
        <v>227</v>
      </c>
      <c r="C91" s="79" t="n">
        <v>2792</v>
      </c>
      <c r="D91" s="79" t="n">
        <v>2745</v>
      </c>
      <c r="E91" s="79" t="n">
        <v>2585</v>
      </c>
      <c r="F91" s="79" t="n">
        <v>2626</v>
      </c>
      <c r="G91" s="79" t="n">
        <v>2738</v>
      </c>
      <c r="H91" s="79" t="n">
        <v>2934</v>
      </c>
      <c r="I91" s="79" t="n">
        <v>4015</v>
      </c>
      <c r="J91" s="79" t="n">
        <v>5153</v>
      </c>
      <c r="K91" s="79" t="n">
        <v>5993</v>
      </c>
      <c r="L91" s="79" t="n">
        <v>5936</v>
      </c>
      <c r="M91" s="79" t="n">
        <v>5577</v>
      </c>
      <c r="N91" s="79" t="n">
        <v>5593</v>
      </c>
      <c r="O91" s="79" t="n">
        <v>5382</v>
      </c>
      <c r="P91" s="79" t="n">
        <v>5243</v>
      </c>
      <c r="Q91" s="79" t="n">
        <v>5191</v>
      </c>
      <c r="R91" s="79" t="n">
        <v>4905</v>
      </c>
      <c r="S91" s="79" t="n">
        <v>4587</v>
      </c>
      <c r="T91" s="79" t="n">
        <v>4061</v>
      </c>
      <c r="U91" s="79" t="n">
        <v>3991</v>
      </c>
      <c r="V91" s="79" t="n">
        <v>3884</v>
      </c>
      <c r="W91" s="79" t="n">
        <v>3914</v>
      </c>
      <c r="X91" s="79" t="n">
        <v>3892</v>
      </c>
      <c r="Y91" s="79" t="n">
        <v>4030</v>
      </c>
      <c r="Z91" s="79" t="n">
        <v>4116</v>
      </c>
    </row>
    <row r="92">
      <c r="B92" s="82" t="s">
        <v>228</v>
      </c>
      <c r="C92" s="82" t="n">
        <v>5507</v>
      </c>
      <c r="D92" s="82" t="n">
        <v>5360</v>
      </c>
      <c r="E92" s="82" t="n">
        <v>5113</v>
      </c>
      <c r="F92" s="82" t="n">
        <v>4953</v>
      </c>
      <c r="G92" s="82" t="n">
        <v>4888</v>
      </c>
      <c r="H92" s="82" t="n">
        <v>5161</v>
      </c>
      <c r="I92" s="82" t="n">
        <v>7008</v>
      </c>
      <c r="J92" s="82" t="n">
        <v>8850</v>
      </c>
      <c r="K92" s="82" t="n">
        <v>10465</v>
      </c>
      <c r="L92" s="82" t="n">
        <v>10221</v>
      </c>
      <c r="M92" s="82" t="n">
        <v>9760</v>
      </c>
      <c r="N92" s="82" t="n">
        <v>9499</v>
      </c>
      <c r="O92" s="82" t="n">
        <v>9357</v>
      </c>
      <c r="P92" s="82" t="n">
        <v>9443</v>
      </c>
      <c r="Q92" s="82" t="n">
        <v>9251</v>
      </c>
      <c r="R92" s="82" t="n">
        <v>8480</v>
      </c>
      <c r="S92" s="82" t="n">
        <v>7565</v>
      </c>
      <c r="T92" s="82" t="n">
        <v>6689</v>
      </c>
      <c r="U92" s="82" t="n">
        <v>6286</v>
      </c>
      <c r="V92" s="82" t="n">
        <v>5911</v>
      </c>
      <c r="W92" s="82" t="n">
        <v>5682</v>
      </c>
      <c r="X92" s="82" t="n">
        <v>5477</v>
      </c>
      <c r="Y92" s="82" t="n">
        <v>5491</v>
      </c>
      <c r="Z92" s="82" t="n">
        <v>5230</v>
      </c>
    </row>
    <row r="93">
      <c r="B93" s="8" t="s">
        <v>32</v>
      </c>
    </row>
    <row r="96">
      <c r="B96" s="9" t="s">
        <v>39</v>
      </c>
    </row>
    <row r="97">
      <c r="B97" s="10" t="s">
        <v>238</v>
      </c>
    </row>
    <row r="98">
      <c r="B98" s="10" t="s">
        <v>239</v>
      </c>
    </row>
    <row r="99">
      <c r="B99" s="10" t="s">
        <v>240</v>
      </c>
    </row>
    <row r="100">
      <c r="B100" s="10" t="s">
        <v>41</v>
      </c>
    </row>
    <row r="101">
      <c r="B101" s="10" t="s">
        <v>83</v>
      </c>
    </row>
    <row r="102">
      <c r="B102" s="10" t="s">
        <v>85</v>
      </c>
    </row>
    <row r="103">
      <c r="B103" s="10" t="s">
        <v>86</v>
      </c>
    </row>
    <row r="104">
      <c r="B104" s="10" t="s">
        <v>229</v>
      </c>
    </row>
    <row r="105">
      <c r="B105" s="10" t="s">
        <v>241</v>
      </c>
    </row>
    <row r="106">
      <c r="B106" s="10" t="s">
        <v>231</v>
      </c>
    </row>
    <row r="107">
      <c r="B107" s="10" t="s">
        <v>232</v>
      </c>
    </row>
    <row r="108">
      <c r="B108" s="10" t="s">
        <v>233</v>
      </c>
    </row>
    <row r="109">
      <c r="B109" s="10" t="s">
        <v>242</v>
      </c>
    </row>
    <row r="110">
      <c r="B110" s="10" t="s">
        <v>236</v>
      </c>
    </row>
    <row r="111">
      <c r="B111" s="10" t="s">
        <v>143</v>
      </c>
    </row>
    <row r="112">
      <c r="B112" s="10" t="s">
        <v>461</v>
      </c>
    </row>
    <row r="113">
      <c r="B113" s="10"/>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245</v>
      </c>
    </row>
    <row r="5">
      <c r="B5" s="1" t="s">
        <v>1</v>
      </c>
    </row>
    <row r="6">
      <c r="B6" s="5" t="s">
        <v>132</v>
      </c>
    </row>
    <row r="7">
      <c r="B7" s="7" t="s">
        <v>3</v>
      </c>
      <c r="C7" s="7" t="s">
        <v>246</v>
      </c>
    </row>
    <row r="8">
      <c r="B8" s="84" t="s">
        <v>104</v>
      </c>
      <c r="C8" s="84" t="n">
        <v>0.1945049</v>
      </c>
    </row>
    <row r="9">
      <c r="B9" s="85" t="s">
        <v>247</v>
      </c>
      <c r="C9" s="85" t="n">
        <v>0.1806593</v>
      </c>
    </row>
    <row r="10">
      <c r="B10" s="85" t="s">
        <v>248</v>
      </c>
      <c r="C10" s="85" t="n">
        <v>0.237434</v>
      </c>
    </row>
    <row r="11">
      <c r="B11" s="85" t="s">
        <v>249</v>
      </c>
      <c r="C11" s="85" t="n">
        <v>0.4130215</v>
      </c>
    </row>
    <row r="12">
      <c r="B12" s="84" t="s">
        <v>250</v>
      </c>
      <c r="C12" s="84" t="n">
        <v>0.4339089</v>
      </c>
    </row>
    <row r="13">
      <c r="B13" s="8" t="s">
        <v>32</v>
      </c>
    </row>
    <row r="16">
      <c r="B16" s="1" t="s">
        <v>35</v>
      </c>
    </row>
    <row r="17">
      <c r="B17" s="5" t="s">
        <v>138</v>
      </c>
    </row>
    <row r="18">
      <c r="B18" s="7" t="s">
        <v>3</v>
      </c>
      <c r="C18" s="7" t="s">
        <v>246</v>
      </c>
    </row>
    <row r="19">
      <c r="B19" s="86" t="s">
        <v>104</v>
      </c>
      <c r="C19" s="86" t="n">
        <v>1030000</v>
      </c>
    </row>
    <row r="20">
      <c r="B20" s="83" t="s">
        <v>247</v>
      </c>
      <c r="C20" s="83" t="n">
        <v>860000</v>
      </c>
    </row>
    <row r="21">
      <c r="B21" s="83" t="s">
        <v>248</v>
      </c>
      <c r="C21" s="83" t="n">
        <v>80000</v>
      </c>
    </row>
    <row r="22">
      <c r="B22" s="83" t="s">
        <v>249</v>
      </c>
      <c r="C22" s="83" t="n">
        <v>50000</v>
      </c>
    </row>
    <row r="23">
      <c r="B23" s="86" t="s">
        <v>250</v>
      </c>
      <c r="C23" s="86" t="s">
        <v>74</v>
      </c>
    </row>
    <row r="24">
      <c r="B24" s="8" t="s">
        <v>32</v>
      </c>
    </row>
    <row r="27">
      <c r="B27" s="1" t="s">
        <v>51</v>
      </c>
    </row>
    <row r="28">
      <c r="B28" s="5" t="s">
        <v>139</v>
      </c>
    </row>
    <row r="29">
      <c r="B29" s="7" t="s">
        <v>3</v>
      </c>
      <c r="C29" s="7" t="s">
        <v>246</v>
      </c>
    </row>
    <row r="30">
      <c r="B30" s="84" t="s">
        <v>104</v>
      </c>
      <c r="C30" s="84" t="n">
        <v>0.1386436</v>
      </c>
    </row>
    <row r="31">
      <c r="B31" s="85" t="s">
        <v>247</v>
      </c>
      <c r="C31" s="85" t="n">
        <v>0.1260552</v>
      </c>
    </row>
    <row r="32">
      <c r="B32" s="85" t="s">
        <v>248</v>
      </c>
      <c r="C32" s="85" t="n">
        <v>0.1683503</v>
      </c>
    </row>
    <row r="33">
      <c r="B33" s="85" t="s">
        <v>249</v>
      </c>
      <c r="C33" s="85" t="n">
        <v>0.341529</v>
      </c>
    </row>
    <row r="34">
      <c r="B34" s="84" t="s">
        <v>250</v>
      </c>
      <c r="C34" s="84" t="n">
        <v>0.3751985</v>
      </c>
    </row>
    <row r="35">
      <c r="B35" s="8" t="s">
        <v>32</v>
      </c>
    </row>
    <row r="38">
      <c r="B38" s="1" t="s">
        <v>55</v>
      </c>
    </row>
    <row r="39">
      <c r="B39" s="5" t="s">
        <v>141</v>
      </c>
    </row>
    <row r="40">
      <c r="B40" s="7" t="s">
        <v>3</v>
      </c>
      <c r="C40" s="7" t="s">
        <v>246</v>
      </c>
    </row>
    <row r="41">
      <c r="B41" s="86" t="s">
        <v>104</v>
      </c>
      <c r="C41" s="86" t="n">
        <v>740000</v>
      </c>
    </row>
    <row r="42">
      <c r="B42" s="83" t="s">
        <v>247</v>
      </c>
      <c r="C42" s="83" t="n">
        <v>600000</v>
      </c>
    </row>
    <row r="43">
      <c r="B43" s="83" t="s">
        <v>248</v>
      </c>
      <c r="C43" s="83" t="n">
        <v>50000</v>
      </c>
    </row>
    <row r="44">
      <c r="B44" s="83" t="s">
        <v>249</v>
      </c>
      <c r="C44" s="83" t="s">
        <v>74</v>
      </c>
    </row>
    <row r="45">
      <c r="B45" s="86" t="s">
        <v>250</v>
      </c>
      <c r="C45" s="86" t="s">
        <v>74</v>
      </c>
    </row>
    <row r="46">
      <c r="B46" s="8" t="s">
        <v>32</v>
      </c>
    </row>
    <row r="49">
      <c r="B49" s="1" t="s">
        <v>37</v>
      </c>
    </row>
    <row r="50">
      <c r="B50" s="5" t="s">
        <v>251</v>
      </c>
    </row>
    <row r="51">
      <c r="B51" s="7" t="s">
        <v>3</v>
      </c>
      <c r="C51" s="7" t="s">
        <v>246</v>
      </c>
    </row>
    <row r="52">
      <c r="B52" s="86" t="s">
        <v>104</v>
      </c>
      <c r="C52" s="86" t="n">
        <v>15608</v>
      </c>
    </row>
    <row r="53">
      <c r="B53" s="83" t="s">
        <v>247</v>
      </c>
      <c r="C53" s="83" t="n">
        <v>14400</v>
      </c>
    </row>
    <row r="54">
      <c r="B54" s="83" t="s">
        <v>248</v>
      </c>
      <c r="C54" s="83" t="n">
        <v>724</v>
      </c>
    </row>
    <row r="55">
      <c r="B55" s="83" t="s">
        <v>249</v>
      </c>
      <c r="C55" s="83" t="n">
        <v>268</v>
      </c>
    </row>
    <row r="56">
      <c r="B56" s="86" t="s">
        <v>250</v>
      </c>
      <c r="C56" s="86" t="n">
        <v>216</v>
      </c>
    </row>
    <row r="57">
      <c r="B57" s="8" t="s">
        <v>32</v>
      </c>
    </row>
    <row r="60">
      <c r="B60" s="9" t="s">
        <v>39</v>
      </c>
    </row>
    <row r="61">
      <c r="B61" s="10" t="s">
        <v>252</v>
      </c>
    </row>
    <row r="62">
      <c r="B62" s="10" t="s">
        <v>253</v>
      </c>
    </row>
    <row r="63">
      <c r="B63" s="10" t="s">
        <v>254</v>
      </c>
    </row>
    <row r="64">
      <c r="B64" s="10" t="s">
        <v>255</v>
      </c>
    </row>
    <row r="65">
      <c r="B65" s="10" t="s">
        <v>256</v>
      </c>
    </row>
    <row r="66">
      <c r="B66" s="10" t="s">
        <v>257</v>
      </c>
    </row>
    <row r="67">
      <c r="B67" s="10" t="s">
        <v>86</v>
      </c>
    </row>
    <row r="68">
      <c r="B68" s="10" t="s">
        <v>87</v>
      </c>
    </row>
    <row r="69">
      <c r="B69" s="10"/>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258</v>
      </c>
    </row>
    <row r="5">
      <c r="B5" s="1" t="s">
        <v>102</v>
      </c>
    </row>
    <row r="6">
      <c r="B6" s="5" t="s">
        <v>103</v>
      </c>
    </row>
    <row r="7">
      <c r="B7" s="7" t="s">
        <v>3</v>
      </c>
      <c r="C7" s="7" t="s">
        <v>246</v>
      </c>
    </row>
    <row r="8">
      <c r="B8" s="87" t="s">
        <v>104</v>
      </c>
      <c r="C8" s="87" t="n">
        <v>0.1832857</v>
      </c>
    </row>
    <row r="9">
      <c r="B9" s="88" t="s">
        <v>259</v>
      </c>
      <c r="C9" s="88" t="n">
        <v>0.1500868</v>
      </c>
    </row>
    <row r="10">
      <c r="B10" s="88" t="s">
        <v>260</v>
      </c>
      <c r="C10" s="88" t="n">
        <v>0.1926729</v>
      </c>
    </row>
    <row r="11">
      <c r="B11" s="88" t="s">
        <v>261</v>
      </c>
      <c r="C11" s="88" t="n">
        <v>0.1877897</v>
      </c>
    </row>
    <row r="12">
      <c r="B12" s="88" t="s">
        <v>262</v>
      </c>
      <c r="C12" s="88" t="n">
        <v>0.5249929</v>
      </c>
    </row>
    <row r="13">
      <c r="B13" s="88" t="s">
        <v>263</v>
      </c>
      <c r="C13" s="88" t="n">
        <v>0.2073756</v>
      </c>
    </row>
    <row r="14">
      <c r="B14" s="87" t="s">
        <v>264</v>
      </c>
      <c r="C14" s="87" t="n">
        <v>0.1879747</v>
      </c>
    </row>
    <row r="15">
      <c r="B15" s="8" t="s">
        <v>32</v>
      </c>
    </row>
    <row r="18">
      <c r="B18" s="1" t="s">
        <v>115</v>
      </c>
    </row>
    <row r="19">
      <c r="B19" s="5" t="s">
        <v>116</v>
      </c>
    </row>
    <row r="20">
      <c r="B20" s="7" t="s">
        <v>3</v>
      </c>
      <c r="C20" s="7" t="s">
        <v>246</v>
      </c>
    </row>
    <row r="21">
      <c r="B21" s="89" t="s">
        <v>104</v>
      </c>
      <c r="C21" s="89" t="n">
        <v>790000</v>
      </c>
    </row>
    <row r="22">
      <c r="B22" s="90" t="s">
        <v>259</v>
      </c>
      <c r="C22" s="90" t="n">
        <v>170000</v>
      </c>
    </row>
    <row r="23">
      <c r="B23" s="90" t="s">
        <v>260</v>
      </c>
      <c r="C23" s="90" t="n">
        <v>110000</v>
      </c>
    </row>
    <row r="24">
      <c r="B24" s="90" t="s">
        <v>261</v>
      </c>
      <c r="C24" s="90" t="n">
        <v>70000</v>
      </c>
    </row>
    <row r="25">
      <c r="B25" s="90" t="s">
        <v>262</v>
      </c>
      <c r="C25" s="90" t="n">
        <v>30000</v>
      </c>
    </row>
    <row r="26">
      <c r="B26" s="90" t="s">
        <v>263</v>
      </c>
      <c r="C26" s="90" t="n">
        <v>20000</v>
      </c>
    </row>
    <row r="27">
      <c r="B27" s="89" t="s">
        <v>264</v>
      </c>
      <c r="C27" s="89" t="n">
        <v>390000</v>
      </c>
    </row>
    <row r="28">
      <c r="B28" s="8" t="s">
        <v>32</v>
      </c>
    </row>
    <row r="31">
      <c r="B31" s="1" t="s">
        <v>117</v>
      </c>
    </row>
    <row r="32">
      <c r="B32" s="5" t="s">
        <v>118</v>
      </c>
    </row>
    <row r="33">
      <c r="B33" s="7" t="s">
        <v>3</v>
      </c>
      <c r="C33" s="7" t="s">
        <v>246</v>
      </c>
    </row>
    <row r="34">
      <c r="B34" s="87" t="s">
        <v>104</v>
      </c>
      <c r="C34" s="87" t="n">
        <v>0.1315232</v>
      </c>
    </row>
    <row r="35">
      <c r="B35" s="88" t="s">
        <v>259</v>
      </c>
      <c r="C35" s="88" t="n">
        <v>0.0975849</v>
      </c>
    </row>
    <row r="36">
      <c r="B36" s="88" t="s">
        <v>260</v>
      </c>
      <c r="C36" s="88" t="n">
        <v>0.141946</v>
      </c>
    </row>
    <row r="37">
      <c r="B37" s="88" t="s">
        <v>261</v>
      </c>
      <c r="C37" s="88" t="n">
        <v>0.1338609</v>
      </c>
    </row>
    <row r="38">
      <c r="B38" s="88" t="s">
        <v>262</v>
      </c>
      <c r="C38" s="88" t="n">
        <v>0.4382336</v>
      </c>
    </row>
    <row r="39">
      <c r="B39" s="88" t="s">
        <v>263</v>
      </c>
      <c r="C39" s="88" t="n">
        <v>0.1666571</v>
      </c>
    </row>
    <row r="40">
      <c r="B40" s="87" t="s">
        <v>264</v>
      </c>
      <c r="C40" s="87" t="n">
        <v>0.1368351</v>
      </c>
    </row>
    <row r="41">
      <c r="B41" s="8" t="s">
        <v>32</v>
      </c>
    </row>
    <row r="44">
      <c r="B44" s="1" t="s">
        <v>121</v>
      </c>
    </row>
    <row r="45">
      <c r="B45" s="5" t="s">
        <v>122</v>
      </c>
    </row>
    <row r="46">
      <c r="B46" s="7" t="s">
        <v>3</v>
      </c>
      <c r="C46" s="7" t="s">
        <v>246</v>
      </c>
    </row>
    <row r="47">
      <c r="B47" s="89" t="s">
        <v>104</v>
      </c>
      <c r="C47" s="89" t="n">
        <v>570000</v>
      </c>
    </row>
    <row r="48">
      <c r="B48" s="90" t="s">
        <v>259</v>
      </c>
      <c r="C48" s="90" t="n">
        <v>110000</v>
      </c>
    </row>
    <row r="49">
      <c r="B49" s="90" t="s">
        <v>260</v>
      </c>
      <c r="C49" s="90" t="n">
        <v>80000</v>
      </c>
    </row>
    <row r="50">
      <c r="B50" s="90" t="s">
        <v>261</v>
      </c>
      <c r="C50" s="90" t="n">
        <v>50000</v>
      </c>
    </row>
    <row r="51">
      <c r="B51" s="90" t="s">
        <v>262</v>
      </c>
      <c r="C51" s="90" t="n">
        <v>20000</v>
      </c>
    </row>
    <row r="52">
      <c r="B52" s="90" t="s">
        <v>263</v>
      </c>
      <c r="C52" s="90" t="s">
        <v>74</v>
      </c>
    </row>
    <row r="53">
      <c r="B53" s="89" t="s">
        <v>264</v>
      </c>
      <c r="C53" s="89" t="n">
        <v>280000</v>
      </c>
    </row>
    <row r="54">
      <c r="B54" s="8" t="s">
        <v>32</v>
      </c>
    </row>
    <row r="57">
      <c r="B57" s="1" t="s">
        <v>37</v>
      </c>
    </row>
    <row r="58">
      <c r="B58" s="5" t="s">
        <v>265</v>
      </c>
    </row>
    <row r="59">
      <c r="B59" s="7" t="s">
        <v>3</v>
      </c>
      <c r="C59" s="7" t="s">
        <v>246</v>
      </c>
    </row>
    <row r="60">
      <c r="B60" s="89" t="s">
        <v>104</v>
      </c>
      <c r="C60" s="89" t="n">
        <v>23040</v>
      </c>
    </row>
    <row r="61">
      <c r="B61" s="90" t="s">
        <v>259</v>
      </c>
      <c r="C61" s="90" t="n">
        <v>6888</v>
      </c>
    </row>
    <row r="62">
      <c r="B62" s="90" t="s">
        <v>260</v>
      </c>
      <c r="C62" s="90" t="n">
        <v>3153</v>
      </c>
    </row>
    <row r="63">
      <c r="B63" s="90" t="s">
        <v>261</v>
      </c>
      <c r="C63" s="90" t="n">
        <v>1901</v>
      </c>
    </row>
    <row r="64">
      <c r="B64" s="90" t="s">
        <v>262</v>
      </c>
      <c r="C64" s="90" t="n">
        <v>249</v>
      </c>
    </row>
    <row r="65">
      <c r="B65" s="90" t="s">
        <v>263</v>
      </c>
      <c r="C65" s="90" t="n">
        <v>623</v>
      </c>
    </row>
    <row r="66">
      <c r="B66" s="89" t="s">
        <v>264</v>
      </c>
      <c r="C66" s="89" t="n">
        <v>10199</v>
      </c>
    </row>
    <row r="67">
      <c r="B67" s="8" t="s">
        <v>32</v>
      </c>
    </row>
    <row r="70">
      <c r="B70" s="9" t="s">
        <v>39</v>
      </c>
    </row>
    <row r="71">
      <c r="B71" s="10" t="s">
        <v>252</v>
      </c>
    </row>
    <row r="72">
      <c r="B72" s="10" t="s">
        <v>266</v>
      </c>
    </row>
    <row r="73">
      <c r="B73" s="10" t="s">
        <v>267</v>
      </c>
    </row>
    <row r="74">
      <c r="B74" s="10" t="s">
        <v>268</v>
      </c>
    </row>
    <row r="75">
      <c r="B75" s="10" t="s">
        <v>269</v>
      </c>
    </row>
    <row r="76">
      <c r="B76" s="10" t="s">
        <v>257</v>
      </c>
    </row>
    <row r="77">
      <c r="B77" s="10" t="s">
        <v>86</v>
      </c>
    </row>
    <row r="78">
      <c r="B78" s="10" t="s">
        <v>229</v>
      </c>
    </row>
    <row r="79">
      <c r="B79" s="10"/>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270</v>
      </c>
    </row>
    <row r="5">
      <c r="B5" s="1" t="s">
        <v>271</v>
      </c>
    </row>
    <row r="6">
      <c r="B6" s="5" t="s">
        <v>272</v>
      </c>
    </row>
    <row r="7">
      <c r="B7" s="7" t="s">
        <v>3</v>
      </c>
      <c r="C7" s="7" t="s">
        <v>273</v>
      </c>
      <c r="D7" s="7" t="s">
        <v>274</v>
      </c>
      <c r="E7" s="7" t="s">
        <v>275</v>
      </c>
      <c r="F7" s="7" t="s">
        <v>276</v>
      </c>
    </row>
    <row r="8">
      <c r="B8" s="92" t="s">
        <v>104</v>
      </c>
      <c r="C8" s="92" t="n">
        <v>0.843053</v>
      </c>
      <c r="D8" s="92" t="n">
        <v>0.0744866</v>
      </c>
      <c r="E8" s="92" t="n">
        <v>0.0432905</v>
      </c>
      <c r="F8" s="92" t="n">
        <v>0.0391699</v>
      </c>
    </row>
    <row r="9">
      <c r="B9" s="93" t="s">
        <v>277</v>
      </c>
      <c r="C9" s="93" t="n">
        <v>0.6013316</v>
      </c>
      <c r="D9" s="93" t="n">
        <v>0.143047</v>
      </c>
      <c r="E9" s="93" t="n">
        <v>0.1326568</v>
      </c>
      <c r="F9" s="93" t="n">
        <v>0.1229647</v>
      </c>
    </row>
    <row r="10">
      <c r="B10" s="92" t="s">
        <v>278</v>
      </c>
      <c r="C10" s="92" t="n">
        <v>0.5905694</v>
      </c>
      <c r="D10" s="92" t="n">
        <v>0.1378157</v>
      </c>
      <c r="E10" s="92" t="n">
        <v>0.1355025</v>
      </c>
      <c r="F10" s="92" t="n">
        <v>0.1361123</v>
      </c>
    </row>
    <row r="11">
      <c r="B11" s="8" t="s">
        <v>32</v>
      </c>
    </row>
    <row r="14">
      <c r="B14" s="1" t="s">
        <v>279</v>
      </c>
    </row>
    <row r="15">
      <c r="B15" s="5" t="s">
        <v>280</v>
      </c>
    </row>
    <row r="16">
      <c r="B16" s="7" t="s">
        <v>3</v>
      </c>
      <c r="C16" s="7" t="s">
        <v>273</v>
      </c>
      <c r="D16" s="7" t="s">
        <v>274</v>
      </c>
      <c r="E16" s="7" t="s">
        <v>275</v>
      </c>
      <c r="F16" s="7" t="s">
        <v>276</v>
      </c>
    </row>
    <row r="17">
      <c r="B17" s="94" t="s">
        <v>104</v>
      </c>
      <c r="C17" s="94" t="n">
        <v>4460000</v>
      </c>
      <c r="D17" s="94" t="n">
        <v>390000</v>
      </c>
      <c r="E17" s="94" t="n">
        <v>230000</v>
      </c>
      <c r="F17" s="94" t="n">
        <v>210000</v>
      </c>
    </row>
    <row r="18">
      <c r="B18" s="91" t="s">
        <v>277</v>
      </c>
      <c r="C18" s="91" t="n">
        <v>620000</v>
      </c>
      <c r="D18" s="91" t="s">
        <v>74</v>
      </c>
      <c r="E18" s="91" t="s">
        <v>74</v>
      </c>
      <c r="F18" s="91" t="s">
        <v>74</v>
      </c>
    </row>
    <row r="19">
      <c r="B19" s="94" t="s">
        <v>278</v>
      </c>
      <c r="C19" s="94" t="n">
        <v>510000</v>
      </c>
      <c r="D19" s="94" t="s">
        <v>74</v>
      </c>
      <c r="E19" s="94" t="s">
        <v>74</v>
      </c>
      <c r="F19" s="94" t="s">
        <v>74</v>
      </c>
    </row>
    <row r="20">
      <c r="B20" s="8" t="s">
        <v>32</v>
      </c>
    </row>
    <row r="23">
      <c r="B23" s="1" t="s">
        <v>37</v>
      </c>
    </row>
    <row r="24">
      <c r="B24" s="5" t="s">
        <v>281</v>
      </c>
    </row>
    <row r="25">
      <c r="B25" s="7" t="s">
        <v>3</v>
      </c>
      <c r="C25" s="7" t="s">
        <v>282</v>
      </c>
    </row>
    <row r="26">
      <c r="B26" s="94" t="s">
        <v>104</v>
      </c>
      <c r="C26" s="94" t="n">
        <v>2991</v>
      </c>
    </row>
    <row r="27">
      <c r="B27" s="91" t="s">
        <v>277</v>
      </c>
      <c r="C27" s="91" t="n">
        <v>627</v>
      </c>
    </row>
    <row r="28">
      <c r="B28" s="94" t="s">
        <v>278</v>
      </c>
      <c r="C28" s="94" t="n">
        <v>516</v>
      </c>
    </row>
    <row r="29">
      <c r="B29" s="8" t="s">
        <v>32</v>
      </c>
    </row>
    <row r="32">
      <c r="B32" s="9" t="s">
        <v>39</v>
      </c>
    </row>
    <row r="33">
      <c r="B33" s="10" t="s">
        <v>283</v>
      </c>
    </row>
    <row r="34">
      <c r="B34" s="10" t="s">
        <v>284</v>
      </c>
    </row>
    <row r="35">
      <c r="B35" s="10" t="s">
        <v>285</v>
      </c>
    </row>
    <row r="36">
      <c r="B36" s="10" t="s">
        <v>286</v>
      </c>
    </row>
    <row r="37">
      <c r="B37" s="10" t="s">
        <v>85</v>
      </c>
    </row>
    <row r="38">
      <c r="B38" s="10" t="s">
        <v>125</v>
      </c>
    </row>
    <row r="39">
      <c r="B39" s="10"/>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287</v>
      </c>
    </row>
    <row r="5">
      <c r="B5" s="1" t="s">
        <v>288</v>
      </c>
    </row>
    <row r="6">
      <c r="B6" s="5" t="s">
        <v>289</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97" t="s">
        <v>104</v>
      </c>
      <c r="C8" s="97" t="n">
        <v>0.3171394</v>
      </c>
      <c r="D8" s="97" t="n">
        <v>0.3190847</v>
      </c>
      <c r="E8" s="97" t="n">
        <v>0.3155983</v>
      </c>
      <c r="F8" s="97" t="n">
        <v>0.309896</v>
      </c>
      <c r="G8" s="97" t="n">
        <v>0.3124475</v>
      </c>
      <c r="H8" s="97" t="n">
        <v>0.3123892</v>
      </c>
      <c r="I8" s="97" t="n">
        <v>0.2960981</v>
      </c>
      <c r="J8" s="97" t="n">
        <v>0.2785198</v>
      </c>
      <c r="K8" s="97" t="n">
        <v>0.2581405</v>
      </c>
      <c r="L8" s="97" t="n">
        <v>0.2499922</v>
      </c>
      <c r="M8" s="97" t="n">
        <v>0.2455253</v>
      </c>
      <c r="N8" s="97" t="n">
        <v>0.2409346</v>
      </c>
      <c r="O8" s="97" t="n">
        <v>0.2452469</v>
      </c>
      <c r="P8" s="97" t="n">
        <v>0.2437253</v>
      </c>
      <c r="Q8" s="97" t="n">
        <v>0.2352539</v>
      </c>
      <c r="R8" s="97" t="n">
        <v>0.2143718</v>
      </c>
      <c r="S8" s="97" t="n">
        <v>0.2073566</v>
      </c>
      <c r="T8" s="97" t="n">
        <v>0.2098358</v>
      </c>
      <c r="U8" s="97" t="n">
        <v>0.2161679</v>
      </c>
      <c r="V8" s="97" t="n">
        <v>0.2279538</v>
      </c>
      <c r="W8" s="97" t="n">
        <v>0.2335195</v>
      </c>
      <c r="X8" s="97" t="n">
        <v>0.2419675</v>
      </c>
      <c r="Y8" s="97" t="n">
        <v>0.2322733</v>
      </c>
      <c r="Z8" s="97" t="n">
        <v>0.2428384</v>
      </c>
    </row>
    <row r="9">
      <c r="B9" s="98" t="s">
        <v>290</v>
      </c>
      <c r="C9" s="98" t="n">
        <v>0.2390223</v>
      </c>
      <c r="D9" s="98" t="n">
        <v>0.2382802</v>
      </c>
      <c r="E9" s="98" t="n">
        <v>0.2313138</v>
      </c>
      <c r="F9" s="98" t="n">
        <v>0.2205556</v>
      </c>
      <c r="G9" s="98" t="n">
        <v>0.2167122</v>
      </c>
      <c r="H9" s="98" t="n">
        <v>0.2184759</v>
      </c>
      <c r="I9" s="98" t="n">
        <v>0.2101457</v>
      </c>
      <c r="J9" s="98" t="n">
        <v>0.1935988</v>
      </c>
      <c r="K9" s="98" t="n">
        <v>0.1799786</v>
      </c>
      <c r="L9" s="98" t="n">
        <v>0.1795423</v>
      </c>
      <c r="M9" s="98" t="n">
        <v>0.1787107</v>
      </c>
      <c r="N9" s="98" t="n">
        <v>0.1701146</v>
      </c>
      <c r="O9" s="98" t="n">
        <v>0.1670817</v>
      </c>
      <c r="P9" s="98" t="n">
        <v>0.1734009</v>
      </c>
      <c r="Q9" s="98" t="n">
        <v>0.17948</v>
      </c>
      <c r="R9" s="98" t="n">
        <v>0.168227</v>
      </c>
      <c r="S9" s="98" t="n">
        <v>0.1693062</v>
      </c>
      <c r="T9" s="98" t="n">
        <v>0.1746701</v>
      </c>
      <c r="U9" s="98" t="n">
        <v>0.1829004</v>
      </c>
      <c r="V9" s="98" t="n">
        <v>0.1889964</v>
      </c>
      <c r="W9" s="98" t="n">
        <v>0.1855989</v>
      </c>
      <c r="X9" s="98" t="n">
        <v>0.1951841</v>
      </c>
      <c r="Y9" s="98" t="n">
        <v>0.1902327</v>
      </c>
      <c r="Z9" s="98" t="n">
        <v>0.2008845</v>
      </c>
    </row>
    <row r="10">
      <c r="B10" s="97" t="s">
        <v>291</v>
      </c>
      <c r="C10" s="97" t="n">
        <v>0.6176452</v>
      </c>
      <c r="D10" s="97" t="n">
        <v>0.6028763</v>
      </c>
      <c r="E10" s="97" t="n">
        <v>0.611781</v>
      </c>
      <c r="F10" s="97" t="n">
        <v>0.5915707</v>
      </c>
      <c r="G10" s="97" t="n">
        <v>0.613121</v>
      </c>
      <c r="H10" s="97" t="n">
        <v>0.5800031</v>
      </c>
      <c r="I10" s="97" t="n">
        <v>0.5418165</v>
      </c>
      <c r="J10" s="97" t="n">
        <v>0.5054157</v>
      </c>
      <c r="K10" s="97" t="n">
        <v>0.4747421</v>
      </c>
      <c r="L10" s="97" t="n">
        <v>0.4492582</v>
      </c>
      <c r="M10" s="97" t="n">
        <v>0.4388391</v>
      </c>
      <c r="N10" s="97" t="n">
        <v>0.4513611</v>
      </c>
      <c r="O10" s="97" t="n">
        <v>0.4755172</v>
      </c>
      <c r="P10" s="97" t="n">
        <v>0.4540563</v>
      </c>
      <c r="Q10" s="97" t="n">
        <v>0.4065799</v>
      </c>
      <c r="R10" s="97" t="n">
        <v>0.3509291</v>
      </c>
      <c r="S10" s="97" t="n">
        <v>0.3199398</v>
      </c>
      <c r="T10" s="97" t="n">
        <v>0.3120572</v>
      </c>
      <c r="U10" s="97" t="n">
        <v>0.3180334</v>
      </c>
      <c r="V10" s="97" t="n">
        <v>0.3516393</v>
      </c>
      <c r="W10" s="97" t="n">
        <v>0.3919992</v>
      </c>
      <c r="X10" s="97" t="n">
        <v>0.400973</v>
      </c>
      <c r="Y10" s="97" t="n">
        <v>0.3753999</v>
      </c>
      <c r="Z10" s="97" t="n">
        <v>0.3790374</v>
      </c>
    </row>
    <row r="11">
      <c r="B11" s="8" t="s">
        <v>32</v>
      </c>
    </row>
    <row r="14">
      <c r="B14" s="1" t="s">
        <v>292</v>
      </c>
    </row>
    <row r="15">
      <c r="B15" s="5" t="s">
        <v>293</v>
      </c>
    </row>
    <row r="16">
      <c r="B16" s="7" t="s">
        <v>3</v>
      </c>
      <c r="C16" s="7" t="s">
        <v>4</v>
      </c>
      <c r="D16" s="7" t="s">
        <v>5</v>
      </c>
      <c r="E16" s="7" t="s">
        <v>6</v>
      </c>
      <c r="F16" s="7" t="s">
        <v>7</v>
      </c>
      <c r="G16" s="7" t="s">
        <v>8</v>
      </c>
      <c r="H16" s="7" t="s">
        <v>9</v>
      </c>
      <c r="I16" s="7" t="s">
        <v>10</v>
      </c>
      <c r="J16" s="7" t="s">
        <v>11</v>
      </c>
      <c r="K16" s="7" t="s">
        <v>12</v>
      </c>
      <c r="L16" s="7" t="s">
        <v>13</v>
      </c>
      <c r="M16" s="7" t="s">
        <v>14</v>
      </c>
      <c r="N16" s="7" t="s">
        <v>15</v>
      </c>
      <c r="O16" s="7" t="s">
        <v>16</v>
      </c>
      <c r="P16" s="7" t="s">
        <v>17</v>
      </c>
      <c r="Q16" s="7" t="s">
        <v>18</v>
      </c>
      <c r="R16" s="7" t="s">
        <v>19</v>
      </c>
      <c r="S16" s="7" t="s">
        <v>20</v>
      </c>
      <c r="T16" s="7" t="s">
        <v>21</v>
      </c>
      <c r="U16" s="7" t="s">
        <v>22</v>
      </c>
      <c r="V16" s="7" t="s">
        <v>23</v>
      </c>
      <c r="W16" s="7" t="s">
        <v>24</v>
      </c>
      <c r="X16" s="7" t="s">
        <v>25</v>
      </c>
      <c r="Y16" s="7" t="s">
        <v>26</v>
      </c>
      <c r="Z16" s="7" t="s">
        <v>27</v>
      </c>
    </row>
    <row r="17">
      <c r="B17" s="97" t="s">
        <v>104</v>
      </c>
      <c r="C17" s="97" t="n">
        <v>1</v>
      </c>
      <c r="D17" s="97" t="n">
        <v>1</v>
      </c>
      <c r="E17" s="97" t="n">
        <v>1</v>
      </c>
      <c r="F17" s="97" t="n">
        <v>1</v>
      </c>
      <c r="G17" s="97" t="n">
        <v>1</v>
      </c>
      <c r="H17" s="97" t="n">
        <v>1</v>
      </c>
      <c r="I17" s="97" t="n">
        <v>1</v>
      </c>
      <c r="J17" s="97" t="n">
        <v>1</v>
      </c>
      <c r="K17" s="97" t="n">
        <v>1</v>
      </c>
      <c r="L17" s="97" t="n">
        <v>1</v>
      </c>
      <c r="M17" s="97" t="n">
        <v>1</v>
      </c>
      <c r="N17" s="97" t="n">
        <v>1</v>
      </c>
      <c r="O17" s="97" t="n">
        <v>1</v>
      </c>
      <c r="P17" s="97" t="n">
        <v>1</v>
      </c>
      <c r="Q17" s="97" t="n">
        <v>1</v>
      </c>
      <c r="R17" s="97" t="n">
        <v>1</v>
      </c>
      <c r="S17" s="97" t="n">
        <v>1</v>
      </c>
      <c r="T17" s="97" t="n">
        <v>1</v>
      </c>
      <c r="U17" s="97" t="n">
        <v>1</v>
      </c>
      <c r="V17" s="97" t="n">
        <v>1</v>
      </c>
      <c r="W17" s="97" t="n">
        <v>1</v>
      </c>
      <c r="X17" s="97" t="n">
        <v>1</v>
      </c>
      <c r="Y17" s="97" t="n">
        <v>1</v>
      </c>
      <c r="Z17" s="97" t="n">
        <v>1</v>
      </c>
    </row>
    <row r="18">
      <c r="B18" s="98" t="s">
        <v>290</v>
      </c>
      <c r="C18" s="98" t="n">
        <v>0.5979101</v>
      </c>
      <c r="D18" s="98" t="n">
        <v>0.5804691</v>
      </c>
      <c r="E18" s="98" t="n">
        <v>0.5699103</v>
      </c>
      <c r="F18" s="98" t="n">
        <v>0.5404059</v>
      </c>
      <c r="G18" s="98" t="n">
        <v>0.5257385</v>
      </c>
      <c r="H18" s="98" t="n">
        <v>0.5153533</v>
      </c>
      <c r="I18" s="98" t="n">
        <v>0.5245622</v>
      </c>
      <c r="J18" s="98" t="n">
        <v>0.5049035</v>
      </c>
      <c r="K18" s="98" t="n">
        <v>0.5128087</v>
      </c>
      <c r="L18" s="98" t="n">
        <v>0.5351406</v>
      </c>
      <c r="M18" s="98" t="n">
        <v>0.5431431</v>
      </c>
      <c r="N18" s="98" t="n">
        <v>0.53041</v>
      </c>
      <c r="O18" s="98" t="n">
        <v>0.5084561</v>
      </c>
      <c r="P18" s="98" t="n">
        <v>0.532668</v>
      </c>
      <c r="Q18" s="98" t="n">
        <v>0.5793299</v>
      </c>
      <c r="R18" s="98" t="n">
        <v>0.5881609</v>
      </c>
      <c r="S18" s="98" t="n">
        <v>0.6096471</v>
      </c>
      <c r="T18" s="98" t="n">
        <v>0.6193127</v>
      </c>
      <c r="U18" s="98" t="n">
        <v>0.6379917</v>
      </c>
      <c r="V18" s="98" t="n">
        <v>0.6312725</v>
      </c>
      <c r="W18" s="98" t="n">
        <v>0.6098837</v>
      </c>
      <c r="X18" s="98" t="n">
        <v>0.6240423</v>
      </c>
      <c r="Y18" s="98" t="n">
        <v>0.632588</v>
      </c>
      <c r="Z18" s="98" t="n">
        <v>0.6347724</v>
      </c>
    </row>
    <row r="19">
      <c r="B19" s="97" t="s">
        <v>291</v>
      </c>
      <c r="C19" s="97" t="n">
        <v>0.4020899</v>
      </c>
      <c r="D19" s="97" t="n">
        <v>0.4195309</v>
      </c>
      <c r="E19" s="97" t="n">
        <v>0.4300897</v>
      </c>
      <c r="F19" s="97" t="n">
        <v>0.4595941</v>
      </c>
      <c r="G19" s="97" t="n">
        <v>0.4742615</v>
      </c>
      <c r="H19" s="97" t="n">
        <v>0.4846467</v>
      </c>
      <c r="I19" s="97" t="n">
        <v>0.4754378</v>
      </c>
      <c r="J19" s="97" t="n">
        <v>0.4950965</v>
      </c>
      <c r="K19" s="97" t="n">
        <v>0.4871913</v>
      </c>
      <c r="L19" s="97" t="n">
        <v>0.4648594</v>
      </c>
      <c r="M19" s="97" t="n">
        <v>0.4568569</v>
      </c>
      <c r="N19" s="97" t="n">
        <v>0.46959</v>
      </c>
      <c r="O19" s="97" t="n">
        <v>0.4915439</v>
      </c>
      <c r="P19" s="97" t="n">
        <v>0.467332</v>
      </c>
      <c r="Q19" s="97" t="n">
        <v>0.4206701</v>
      </c>
      <c r="R19" s="97" t="n">
        <v>0.4118391</v>
      </c>
      <c r="S19" s="97" t="n">
        <v>0.3903529</v>
      </c>
      <c r="T19" s="97" t="n">
        <v>0.3806873</v>
      </c>
      <c r="U19" s="97" t="n">
        <v>0.3620083</v>
      </c>
      <c r="V19" s="97" t="n">
        <v>0.3687275</v>
      </c>
      <c r="W19" s="97" t="n">
        <v>0.3901163</v>
      </c>
      <c r="X19" s="97" t="n">
        <v>0.3759577</v>
      </c>
      <c r="Y19" s="97" t="n">
        <v>0.367412</v>
      </c>
      <c r="Z19" s="97" t="n">
        <v>0.3652276</v>
      </c>
    </row>
    <row r="20">
      <c r="B20" s="8" t="s">
        <v>32</v>
      </c>
    </row>
    <row r="23">
      <c r="B23" s="1" t="s">
        <v>294</v>
      </c>
    </row>
    <row r="24">
      <c r="B24" s="5" t="s">
        <v>295</v>
      </c>
    </row>
    <row r="25">
      <c r="B25" s="7" t="s">
        <v>3</v>
      </c>
      <c r="C25" s="7" t="s">
        <v>4</v>
      </c>
      <c r="D25" s="7" t="s">
        <v>5</v>
      </c>
      <c r="E25" s="7" t="s">
        <v>6</v>
      </c>
      <c r="F25" s="7" t="s">
        <v>7</v>
      </c>
      <c r="G25" s="7" t="s">
        <v>8</v>
      </c>
      <c r="H25" s="7" t="s">
        <v>9</v>
      </c>
      <c r="I25" s="7" t="s">
        <v>10</v>
      </c>
      <c r="J25" s="7" t="s">
        <v>11</v>
      </c>
      <c r="K25" s="7" t="s">
        <v>12</v>
      </c>
      <c r="L25" s="7" t="s">
        <v>13</v>
      </c>
      <c r="M25" s="7" t="s">
        <v>14</v>
      </c>
      <c r="N25" s="7" t="s">
        <v>15</v>
      </c>
      <c r="O25" s="7" t="s">
        <v>16</v>
      </c>
      <c r="P25" s="7" t="s">
        <v>17</v>
      </c>
      <c r="Q25" s="7" t="s">
        <v>18</v>
      </c>
      <c r="R25" s="7" t="s">
        <v>19</v>
      </c>
      <c r="S25" s="7" t="s">
        <v>20</v>
      </c>
      <c r="T25" s="7" t="s">
        <v>21</v>
      </c>
      <c r="U25" s="7" t="s">
        <v>22</v>
      </c>
      <c r="V25" s="7" t="s">
        <v>23</v>
      </c>
      <c r="W25" s="7" t="s">
        <v>24</v>
      </c>
      <c r="X25" s="7" t="s">
        <v>25</v>
      </c>
      <c r="Y25" s="7" t="s">
        <v>26</v>
      </c>
      <c r="Z25" s="7" t="s">
        <v>27</v>
      </c>
    </row>
    <row r="26">
      <c r="B26" s="95" t="s">
        <v>104</v>
      </c>
      <c r="C26" s="95" t="n">
        <v>350000</v>
      </c>
      <c r="D26" s="95" t="n">
        <v>350000</v>
      </c>
      <c r="E26" s="95" t="n">
        <v>340000</v>
      </c>
      <c r="F26" s="95" t="n">
        <v>330000</v>
      </c>
      <c r="G26" s="95" t="n">
        <v>330000</v>
      </c>
      <c r="H26" s="95" t="n">
        <v>330000</v>
      </c>
      <c r="I26" s="95" t="n">
        <v>310000</v>
      </c>
      <c r="J26" s="95" t="n">
        <v>290000</v>
      </c>
      <c r="K26" s="95" t="n">
        <v>260000</v>
      </c>
      <c r="L26" s="95" t="n">
        <v>250000</v>
      </c>
      <c r="M26" s="95" t="n">
        <v>250000</v>
      </c>
      <c r="N26" s="95" t="n">
        <v>240000</v>
      </c>
      <c r="O26" s="95" t="n">
        <v>240000</v>
      </c>
      <c r="P26" s="95" t="n">
        <v>240000</v>
      </c>
      <c r="Q26" s="95" t="n">
        <v>230000</v>
      </c>
      <c r="R26" s="95" t="n">
        <v>210000</v>
      </c>
      <c r="S26" s="95" t="n">
        <v>210000</v>
      </c>
      <c r="T26" s="95" t="n">
        <v>210000</v>
      </c>
      <c r="U26" s="95" t="n">
        <v>210000</v>
      </c>
      <c r="V26" s="95" t="n">
        <v>220000</v>
      </c>
      <c r="W26" s="95" t="n">
        <v>230000</v>
      </c>
      <c r="X26" s="95" t="n">
        <v>240000</v>
      </c>
      <c r="Y26" s="95" t="n">
        <v>230000</v>
      </c>
      <c r="Z26" s="95" t="n">
        <v>240000</v>
      </c>
    </row>
    <row r="27">
      <c r="B27" s="96" t="s">
        <v>290</v>
      </c>
      <c r="C27" s="96" t="n">
        <v>210000</v>
      </c>
      <c r="D27" s="96" t="n">
        <v>200000</v>
      </c>
      <c r="E27" s="96" t="n">
        <v>200000</v>
      </c>
      <c r="F27" s="96" t="n">
        <v>180000</v>
      </c>
      <c r="G27" s="96" t="n">
        <v>180000</v>
      </c>
      <c r="H27" s="96" t="n">
        <v>170000</v>
      </c>
      <c r="I27" s="96" t="n">
        <v>160000</v>
      </c>
      <c r="J27" s="96" t="n">
        <v>150000</v>
      </c>
      <c r="K27" s="96" t="n">
        <v>140000</v>
      </c>
      <c r="L27" s="96" t="n">
        <v>130000</v>
      </c>
      <c r="M27" s="96" t="n">
        <v>130000</v>
      </c>
      <c r="N27" s="96" t="n">
        <v>130000</v>
      </c>
      <c r="O27" s="96" t="n">
        <v>120000</v>
      </c>
      <c r="P27" s="96" t="n">
        <v>130000</v>
      </c>
      <c r="Q27" s="96" t="n">
        <v>140000</v>
      </c>
      <c r="R27" s="96" t="n">
        <v>130000</v>
      </c>
      <c r="S27" s="96" t="n">
        <v>130000</v>
      </c>
      <c r="T27" s="96" t="n">
        <v>130000</v>
      </c>
      <c r="U27" s="96" t="n">
        <v>140000</v>
      </c>
      <c r="V27" s="96" t="n">
        <v>140000</v>
      </c>
      <c r="W27" s="96" t="n">
        <v>140000</v>
      </c>
      <c r="X27" s="96" t="n">
        <v>150000</v>
      </c>
      <c r="Y27" s="96" t="n">
        <v>150000</v>
      </c>
      <c r="Z27" s="96" t="n">
        <v>150000</v>
      </c>
    </row>
    <row r="28">
      <c r="B28" s="95" t="s">
        <v>291</v>
      </c>
      <c r="C28" s="95" t="n">
        <v>140000</v>
      </c>
      <c r="D28" s="95" t="n">
        <v>150000</v>
      </c>
      <c r="E28" s="95" t="n">
        <v>150000</v>
      </c>
      <c r="F28" s="95" t="n">
        <v>150000</v>
      </c>
      <c r="G28" s="95" t="n">
        <v>160000</v>
      </c>
      <c r="H28" s="95" t="n">
        <v>160000</v>
      </c>
      <c r="I28" s="95" t="n">
        <v>150000</v>
      </c>
      <c r="J28" s="95" t="n">
        <v>140000</v>
      </c>
      <c r="K28" s="95" t="n">
        <v>130000</v>
      </c>
      <c r="L28" s="95" t="n">
        <v>120000</v>
      </c>
      <c r="M28" s="95" t="n">
        <v>110000</v>
      </c>
      <c r="N28" s="95" t="n">
        <v>110000</v>
      </c>
      <c r="O28" s="95" t="n">
        <v>120000</v>
      </c>
      <c r="P28" s="95" t="n">
        <v>110000</v>
      </c>
      <c r="Q28" s="95" t="n">
        <v>100000</v>
      </c>
      <c r="R28" s="95" t="n">
        <v>90000</v>
      </c>
      <c r="S28" s="95" t="n">
        <v>80000</v>
      </c>
      <c r="T28" s="95" t="n">
        <v>80000</v>
      </c>
      <c r="U28" s="95" t="n">
        <v>80000</v>
      </c>
      <c r="V28" s="95" t="n">
        <v>80000</v>
      </c>
      <c r="W28" s="95" t="n">
        <v>90000</v>
      </c>
      <c r="X28" s="95" t="n">
        <v>90000</v>
      </c>
      <c r="Y28" s="95" t="n">
        <v>80000</v>
      </c>
      <c r="Z28" s="95" t="n">
        <v>90000</v>
      </c>
    </row>
    <row r="29">
      <c r="B29" s="8" t="s">
        <v>32</v>
      </c>
    </row>
    <row r="32">
      <c r="B32" s="1" t="s">
        <v>296</v>
      </c>
    </row>
    <row r="33">
      <c r="B33" s="5" t="s">
        <v>297</v>
      </c>
    </row>
    <row r="34">
      <c r="B34" s="7" t="s">
        <v>3</v>
      </c>
      <c r="C34" s="7" t="s">
        <v>4</v>
      </c>
      <c r="D34" s="7" t="s">
        <v>5</v>
      </c>
      <c r="E34" s="7" t="s">
        <v>6</v>
      </c>
      <c r="F34" s="7" t="s">
        <v>7</v>
      </c>
      <c r="G34" s="7" t="s">
        <v>8</v>
      </c>
      <c r="H34" s="7" t="s">
        <v>9</v>
      </c>
      <c r="I34" s="7" t="s">
        <v>10</v>
      </c>
      <c r="J34" s="7" t="s">
        <v>11</v>
      </c>
      <c r="K34" s="7" t="s">
        <v>12</v>
      </c>
      <c r="L34" s="7" t="s">
        <v>13</v>
      </c>
      <c r="M34" s="7" t="s">
        <v>14</v>
      </c>
      <c r="N34" s="7" t="s">
        <v>15</v>
      </c>
      <c r="O34" s="7" t="s">
        <v>16</v>
      </c>
      <c r="P34" s="7" t="s">
        <v>17</v>
      </c>
      <c r="Q34" s="7" t="s">
        <v>18</v>
      </c>
      <c r="R34" s="7" t="s">
        <v>19</v>
      </c>
      <c r="S34" s="7" t="s">
        <v>20</v>
      </c>
      <c r="T34" s="7" t="s">
        <v>21</v>
      </c>
      <c r="U34" s="7" t="s">
        <v>22</v>
      </c>
      <c r="V34" s="7" t="s">
        <v>23</v>
      </c>
      <c r="W34" s="7" t="s">
        <v>24</v>
      </c>
      <c r="X34" s="7" t="s">
        <v>25</v>
      </c>
      <c r="Y34" s="7" t="s">
        <v>26</v>
      </c>
      <c r="Z34" s="7" t="s">
        <v>27</v>
      </c>
    </row>
    <row r="35">
      <c r="B35" s="97" t="s">
        <v>104</v>
      </c>
      <c r="C35" s="97" t="n">
        <v>0.2029742</v>
      </c>
      <c r="D35" s="97" t="n">
        <v>0.2165922</v>
      </c>
      <c r="E35" s="97" t="n">
        <v>0.232672</v>
      </c>
      <c r="F35" s="97" t="n">
        <v>0.2239613</v>
      </c>
      <c r="G35" s="97" t="n">
        <v>0.2054705</v>
      </c>
      <c r="H35" s="97" t="n">
        <v>0.1864286</v>
      </c>
      <c r="I35" s="97" t="n">
        <v>0.172572</v>
      </c>
      <c r="J35" s="97" t="n">
        <v>0.172384</v>
      </c>
      <c r="K35" s="97" t="n">
        <v>0.1671793</v>
      </c>
      <c r="L35" s="97" t="n">
        <v>0.1576709</v>
      </c>
      <c r="M35" s="97" t="n">
        <v>0.1532771</v>
      </c>
      <c r="N35" s="97" t="n">
        <v>0.1486519</v>
      </c>
      <c r="O35" s="97" t="n">
        <v>0.1510344</v>
      </c>
      <c r="P35" s="97" t="n">
        <v>0.1509444</v>
      </c>
      <c r="Q35" s="97" t="n">
        <v>0.1446917</v>
      </c>
      <c r="R35" s="97" t="n">
        <v>0.1283035</v>
      </c>
      <c r="S35" s="97" t="n">
        <v>0.1254564</v>
      </c>
      <c r="T35" s="97" t="n">
        <v>0.1247294</v>
      </c>
      <c r="U35" s="97" t="n">
        <v>0.12966</v>
      </c>
      <c r="V35" s="97" t="n">
        <v>0.1360961</v>
      </c>
      <c r="W35" s="97" t="n">
        <v>0.1426748</v>
      </c>
      <c r="X35" s="97" t="n">
        <v>0.1638658</v>
      </c>
      <c r="Y35" s="97" t="n">
        <v>0.160986</v>
      </c>
      <c r="Z35" s="97" t="n">
        <v>0.1804269</v>
      </c>
    </row>
    <row r="36">
      <c r="B36" s="98" t="s">
        <v>290</v>
      </c>
      <c r="C36" s="98" t="n">
        <v>0.164039</v>
      </c>
      <c r="D36" s="98" t="n">
        <v>0.1611912</v>
      </c>
      <c r="E36" s="98" t="n">
        <v>0.1648396</v>
      </c>
      <c r="F36" s="98" t="n">
        <v>0.1542705</v>
      </c>
      <c r="G36" s="98" t="n">
        <v>0.1470918</v>
      </c>
      <c r="H36" s="98" t="n">
        <v>0.1343647</v>
      </c>
      <c r="I36" s="98" t="n">
        <v>0.1264332</v>
      </c>
      <c r="J36" s="98" t="n">
        <v>0.1188449</v>
      </c>
      <c r="K36" s="98" t="n">
        <v>0.1197883</v>
      </c>
      <c r="L36" s="98" t="n">
        <v>0.1183523</v>
      </c>
      <c r="M36" s="98" t="n">
        <v>0.1160591</v>
      </c>
      <c r="N36" s="98" t="n">
        <v>0.1081453</v>
      </c>
      <c r="O36" s="98" t="n">
        <v>0.1029941</v>
      </c>
      <c r="P36" s="98" t="n">
        <v>0.1056865</v>
      </c>
      <c r="Q36" s="98" t="n">
        <v>0.1089958</v>
      </c>
      <c r="R36" s="98" t="n">
        <v>0.100771</v>
      </c>
      <c r="S36" s="98" t="n">
        <v>0.1075056</v>
      </c>
      <c r="T36" s="98" t="n">
        <v>0.1104992</v>
      </c>
      <c r="U36" s="98" t="n">
        <v>0.1161758</v>
      </c>
      <c r="V36" s="98" t="n">
        <v>0.119471</v>
      </c>
      <c r="W36" s="98" t="n">
        <v>0.1184813</v>
      </c>
      <c r="X36" s="98" t="n">
        <v>0.138906</v>
      </c>
      <c r="Y36" s="98" t="n">
        <v>0.1348872</v>
      </c>
      <c r="Z36" s="98" t="n">
        <v>0.1489797</v>
      </c>
    </row>
    <row r="37">
      <c r="B37" s="97" t="s">
        <v>291</v>
      </c>
      <c r="C37" s="97" t="n">
        <v>0.351913</v>
      </c>
      <c r="D37" s="97" t="n">
        <v>0.4120166</v>
      </c>
      <c r="E37" s="97" t="n">
        <v>0.4698956</v>
      </c>
      <c r="F37" s="97" t="n">
        <v>0.4448672</v>
      </c>
      <c r="G37" s="97" t="n">
        <v>0.3887856</v>
      </c>
      <c r="H37" s="97" t="n">
        <v>0.3316885</v>
      </c>
      <c r="I37" s="97" t="n">
        <v>0.3014524</v>
      </c>
      <c r="J37" s="97" t="n">
        <v>0.3156044</v>
      </c>
      <c r="K37" s="97" t="n">
        <v>0.2988531</v>
      </c>
      <c r="L37" s="97" t="n">
        <v>0.2682378</v>
      </c>
      <c r="M37" s="97" t="n">
        <v>0.2605268</v>
      </c>
      <c r="N37" s="97" t="n">
        <v>0.2684606</v>
      </c>
      <c r="O37" s="97" t="n">
        <v>0.2927101</v>
      </c>
      <c r="P37" s="97" t="n">
        <v>0.2864181</v>
      </c>
      <c r="Q37" s="97" t="n">
        <v>0.2539963</v>
      </c>
      <c r="R37" s="97" t="n">
        <v>0.2098324</v>
      </c>
      <c r="S37" s="97" t="n">
        <v>0.1784771</v>
      </c>
      <c r="T37" s="97" t="n">
        <v>0.165529</v>
      </c>
      <c r="U37" s="97" t="n">
        <v>0.1709972</v>
      </c>
      <c r="V37" s="97" t="n">
        <v>0.1889614</v>
      </c>
      <c r="W37" s="97" t="n">
        <v>0.2228034</v>
      </c>
      <c r="X37" s="97" t="n">
        <v>0.2490765</v>
      </c>
      <c r="Y37" s="97" t="n">
        <v>0.2496186</v>
      </c>
      <c r="Z37" s="97" t="n">
        <v>0.2820737</v>
      </c>
    </row>
    <row r="38">
      <c r="B38" s="8" t="s">
        <v>32</v>
      </c>
    </row>
    <row r="41">
      <c r="B41" s="1" t="s">
        <v>298</v>
      </c>
    </row>
    <row r="42">
      <c r="B42" s="5" t="s">
        <v>299</v>
      </c>
    </row>
    <row r="43">
      <c r="B43" s="7" t="s">
        <v>3</v>
      </c>
      <c r="C43" s="7" t="s">
        <v>4</v>
      </c>
      <c r="D43" s="7" t="s">
        <v>5</v>
      </c>
      <c r="E43" s="7" t="s">
        <v>6</v>
      </c>
      <c r="F43" s="7" t="s">
        <v>7</v>
      </c>
      <c r="G43" s="7" t="s">
        <v>8</v>
      </c>
      <c r="H43" s="7" t="s">
        <v>9</v>
      </c>
      <c r="I43" s="7" t="s">
        <v>10</v>
      </c>
      <c r="J43" s="7" t="s">
        <v>11</v>
      </c>
      <c r="K43" s="7" t="s">
        <v>12</v>
      </c>
      <c r="L43" s="7" t="s">
        <v>13</v>
      </c>
      <c r="M43" s="7" t="s">
        <v>14</v>
      </c>
      <c r="N43" s="7" t="s">
        <v>15</v>
      </c>
      <c r="O43" s="7" t="s">
        <v>16</v>
      </c>
      <c r="P43" s="7" t="s">
        <v>17</v>
      </c>
      <c r="Q43" s="7" t="s">
        <v>18</v>
      </c>
      <c r="R43" s="7" t="s">
        <v>19</v>
      </c>
      <c r="S43" s="7" t="s">
        <v>20</v>
      </c>
      <c r="T43" s="7" t="s">
        <v>21</v>
      </c>
      <c r="U43" s="7" t="s">
        <v>22</v>
      </c>
      <c r="V43" s="7" t="s">
        <v>23</v>
      </c>
      <c r="W43" s="7" t="s">
        <v>24</v>
      </c>
      <c r="X43" s="7" t="s">
        <v>25</v>
      </c>
      <c r="Y43" s="7" t="s">
        <v>26</v>
      </c>
      <c r="Z43" s="7" t="s">
        <v>27</v>
      </c>
    </row>
    <row r="44">
      <c r="B44" s="97" t="s">
        <v>104</v>
      </c>
      <c r="C44" s="97" t="n">
        <v>1</v>
      </c>
      <c r="D44" s="97" t="n">
        <v>1</v>
      </c>
      <c r="E44" s="97" t="n">
        <v>1</v>
      </c>
      <c r="F44" s="97" t="n">
        <v>1</v>
      </c>
      <c r="G44" s="97" t="n">
        <v>1</v>
      </c>
      <c r="H44" s="97" t="n">
        <v>1</v>
      </c>
      <c r="I44" s="97" t="n">
        <v>1</v>
      </c>
      <c r="J44" s="97" t="n">
        <v>1</v>
      </c>
      <c r="K44" s="97" t="n">
        <v>1</v>
      </c>
      <c r="L44" s="97" t="n">
        <v>1</v>
      </c>
      <c r="M44" s="97" t="n">
        <v>1</v>
      </c>
      <c r="N44" s="97" t="n">
        <v>1</v>
      </c>
      <c r="O44" s="97" t="n">
        <v>1</v>
      </c>
      <c r="P44" s="97" t="n">
        <v>1</v>
      </c>
      <c r="Q44" s="97" t="n">
        <v>1</v>
      </c>
      <c r="R44" s="97" t="n">
        <v>1</v>
      </c>
      <c r="S44" s="97" t="n">
        <v>1</v>
      </c>
      <c r="T44" s="97" t="n">
        <v>1</v>
      </c>
      <c r="U44" s="97" t="n">
        <v>1</v>
      </c>
      <c r="V44" s="97" t="n">
        <v>1</v>
      </c>
      <c r="W44" s="97" t="n">
        <v>1</v>
      </c>
      <c r="X44" s="97" t="n">
        <v>1</v>
      </c>
      <c r="Y44" s="97" t="n">
        <v>1</v>
      </c>
      <c r="Z44" s="97" t="n">
        <v>1</v>
      </c>
    </row>
    <row r="45">
      <c r="B45" s="98" t="s">
        <v>290</v>
      </c>
      <c r="C45" s="98" t="n">
        <v>0.6460079</v>
      </c>
      <c r="D45" s="98" t="n">
        <v>0.5809734</v>
      </c>
      <c r="E45" s="98" t="n">
        <v>0.5508242</v>
      </c>
      <c r="F45" s="98" t="n">
        <v>0.5229178</v>
      </c>
      <c r="G45" s="98" t="n">
        <v>0.5473051</v>
      </c>
      <c r="H45" s="98" t="n">
        <v>0.5340125</v>
      </c>
      <c r="I45" s="98" t="n">
        <v>0.5422114</v>
      </c>
      <c r="J45" s="98" t="n">
        <v>0.5016163</v>
      </c>
      <c r="K45" s="98" t="n">
        <v>0.5271049</v>
      </c>
      <c r="L45" s="98" t="n">
        <v>0.5605784</v>
      </c>
      <c r="M45" s="98" t="n">
        <v>0.5654572</v>
      </c>
      <c r="N45" s="98" t="n">
        <v>0.5472954</v>
      </c>
      <c r="O45" s="98" t="n">
        <v>0.509376</v>
      </c>
      <c r="P45" s="98" t="n">
        <v>0.5244992</v>
      </c>
      <c r="Q45" s="98" t="n">
        <v>0.5741438</v>
      </c>
      <c r="R45" s="98" t="n">
        <v>0.5913746</v>
      </c>
      <c r="S45" s="98" t="n">
        <v>0.6367863</v>
      </c>
      <c r="T45" s="98" t="n">
        <v>0.6568306</v>
      </c>
      <c r="U45" s="98" t="n">
        <v>0.6749282</v>
      </c>
      <c r="V45" s="98" t="n">
        <v>0.6680121</v>
      </c>
      <c r="W45" s="98" t="n">
        <v>0.6357989</v>
      </c>
      <c r="X45" s="98" t="n">
        <v>0.6525742</v>
      </c>
      <c r="Y45" s="98" t="n">
        <v>0.6444515</v>
      </c>
      <c r="Z45" s="98" t="n">
        <v>0.6340895</v>
      </c>
    </row>
    <row r="46">
      <c r="B46" s="97" t="s">
        <v>291</v>
      </c>
      <c r="C46" s="97" t="n">
        <v>0.3539921</v>
      </c>
      <c r="D46" s="97" t="n">
        <v>0.4190266</v>
      </c>
      <c r="E46" s="97" t="n">
        <v>0.4491758</v>
      </c>
      <c r="F46" s="97" t="n">
        <v>0.4770822</v>
      </c>
      <c r="G46" s="97" t="n">
        <v>0.4526949</v>
      </c>
      <c r="H46" s="97" t="n">
        <v>0.4659875</v>
      </c>
      <c r="I46" s="97" t="n">
        <v>0.4577886</v>
      </c>
      <c r="J46" s="97" t="n">
        <v>0.4983837</v>
      </c>
      <c r="K46" s="97" t="n">
        <v>0.4728951</v>
      </c>
      <c r="L46" s="97" t="n">
        <v>0.4394216</v>
      </c>
      <c r="M46" s="97" t="n">
        <v>0.4345428</v>
      </c>
      <c r="N46" s="97" t="n">
        <v>0.4527046</v>
      </c>
      <c r="O46" s="97" t="n">
        <v>0.490624</v>
      </c>
      <c r="P46" s="97" t="n">
        <v>0.4755008</v>
      </c>
      <c r="Q46" s="97" t="n">
        <v>0.4258562</v>
      </c>
      <c r="R46" s="97" t="n">
        <v>0.4086254</v>
      </c>
      <c r="S46" s="97" t="n">
        <v>0.3632137</v>
      </c>
      <c r="T46" s="97" t="n">
        <v>0.3431694</v>
      </c>
      <c r="U46" s="97" t="n">
        <v>0.3250718</v>
      </c>
      <c r="V46" s="97" t="n">
        <v>0.3319879</v>
      </c>
      <c r="W46" s="97" t="n">
        <v>0.3642011</v>
      </c>
      <c r="X46" s="97" t="n">
        <v>0.3474258</v>
      </c>
      <c r="Y46" s="97" t="n">
        <v>0.3555485</v>
      </c>
      <c r="Z46" s="97" t="n">
        <v>0.3659105</v>
      </c>
    </row>
    <row r="47">
      <c r="B47" s="8" t="s">
        <v>32</v>
      </c>
    </row>
    <row r="50">
      <c r="B50" s="1" t="s">
        <v>300</v>
      </c>
    </row>
    <row r="51">
      <c r="B51" s="5" t="s">
        <v>301</v>
      </c>
    </row>
    <row r="52">
      <c r="B52" s="7" t="s">
        <v>3</v>
      </c>
      <c r="C52" s="7" t="s">
        <v>4</v>
      </c>
      <c r="D52" s="7" t="s">
        <v>5</v>
      </c>
      <c r="E52" s="7" t="s">
        <v>6</v>
      </c>
      <c r="F52" s="7" t="s">
        <v>7</v>
      </c>
      <c r="G52" s="7" t="s">
        <v>8</v>
      </c>
      <c r="H52" s="7" t="s">
        <v>9</v>
      </c>
      <c r="I52" s="7" t="s">
        <v>10</v>
      </c>
      <c r="J52" s="7" t="s">
        <v>11</v>
      </c>
      <c r="K52" s="7" t="s">
        <v>12</v>
      </c>
      <c r="L52" s="7" t="s">
        <v>13</v>
      </c>
      <c r="M52" s="7" t="s">
        <v>14</v>
      </c>
      <c r="N52" s="7" t="s">
        <v>15</v>
      </c>
      <c r="O52" s="7" t="s">
        <v>16</v>
      </c>
      <c r="P52" s="7" t="s">
        <v>17</v>
      </c>
      <c r="Q52" s="7" t="s">
        <v>18</v>
      </c>
      <c r="R52" s="7" t="s">
        <v>19</v>
      </c>
      <c r="S52" s="7" t="s">
        <v>20</v>
      </c>
      <c r="T52" s="7" t="s">
        <v>21</v>
      </c>
      <c r="U52" s="7" t="s">
        <v>22</v>
      </c>
      <c r="V52" s="7" t="s">
        <v>23</v>
      </c>
      <c r="W52" s="7" t="s">
        <v>24</v>
      </c>
      <c r="X52" s="7" t="s">
        <v>25</v>
      </c>
      <c r="Y52" s="7" t="s">
        <v>26</v>
      </c>
      <c r="Z52" s="7" t="s">
        <v>27</v>
      </c>
    </row>
    <row r="53">
      <c r="B53" s="95" t="s">
        <v>104</v>
      </c>
      <c r="C53" s="95" t="n">
        <v>220000</v>
      </c>
      <c r="D53" s="95" t="n">
        <v>240000</v>
      </c>
      <c r="E53" s="95" t="n">
        <v>250000</v>
      </c>
      <c r="F53" s="95" t="n">
        <v>240000</v>
      </c>
      <c r="G53" s="95" t="n">
        <v>220000</v>
      </c>
      <c r="H53" s="95" t="n">
        <v>200000</v>
      </c>
      <c r="I53" s="95" t="n">
        <v>180000</v>
      </c>
      <c r="J53" s="95" t="n">
        <v>180000</v>
      </c>
      <c r="K53" s="95" t="n">
        <v>170000</v>
      </c>
      <c r="L53" s="95" t="n">
        <v>160000</v>
      </c>
      <c r="M53" s="95" t="n">
        <v>150000</v>
      </c>
      <c r="N53" s="95" t="n">
        <v>150000</v>
      </c>
      <c r="O53" s="95" t="n">
        <v>150000</v>
      </c>
      <c r="P53" s="95" t="n">
        <v>150000</v>
      </c>
      <c r="Q53" s="95" t="n">
        <v>140000</v>
      </c>
      <c r="R53" s="95" t="n">
        <v>130000</v>
      </c>
      <c r="S53" s="95" t="n">
        <v>120000</v>
      </c>
      <c r="T53" s="95" t="n">
        <v>120000</v>
      </c>
      <c r="U53" s="95" t="n">
        <v>130000</v>
      </c>
      <c r="V53" s="95" t="n">
        <v>130000</v>
      </c>
      <c r="W53" s="95" t="n">
        <v>140000</v>
      </c>
      <c r="X53" s="95" t="n">
        <v>160000</v>
      </c>
      <c r="Y53" s="95" t="n">
        <v>160000</v>
      </c>
      <c r="Z53" s="95" t="n">
        <v>180000</v>
      </c>
    </row>
    <row r="54">
      <c r="B54" s="96" t="s">
        <v>290</v>
      </c>
      <c r="C54" s="96" t="n">
        <v>140000</v>
      </c>
      <c r="D54" s="96" t="n">
        <v>140000</v>
      </c>
      <c r="E54" s="96" t="n">
        <v>140000</v>
      </c>
      <c r="F54" s="96" t="n">
        <v>130000</v>
      </c>
      <c r="G54" s="96" t="n">
        <v>120000</v>
      </c>
      <c r="H54" s="96" t="n">
        <v>110000</v>
      </c>
      <c r="I54" s="96" t="n">
        <v>100000</v>
      </c>
      <c r="J54" s="96" t="n">
        <v>90000</v>
      </c>
      <c r="K54" s="96" t="n">
        <v>90000</v>
      </c>
      <c r="L54" s="96" t="n">
        <v>90000</v>
      </c>
      <c r="M54" s="96" t="n">
        <v>90000</v>
      </c>
      <c r="N54" s="96" t="n">
        <v>80000</v>
      </c>
      <c r="O54" s="96" t="n">
        <v>80000</v>
      </c>
      <c r="P54" s="96" t="n">
        <v>80000</v>
      </c>
      <c r="Q54" s="96" t="n">
        <v>80000</v>
      </c>
      <c r="R54" s="96" t="n">
        <v>80000</v>
      </c>
      <c r="S54" s="96" t="n">
        <v>80000</v>
      </c>
      <c r="T54" s="96" t="n">
        <v>80000</v>
      </c>
      <c r="U54" s="96" t="n">
        <v>90000</v>
      </c>
      <c r="V54" s="96" t="n">
        <v>90000</v>
      </c>
      <c r="W54" s="96" t="n">
        <v>90000</v>
      </c>
      <c r="X54" s="96" t="n">
        <v>110000</v>
      </c>
      <c r="Y54" s="96" t="n">
        <v>100000</v>
      </c>
      <c r="Z54" s="96" t="n">
        <v>110000</v>
      </c>
    </row>
    <row r="55">
      <c r="B55" s="95" t="s">
        <v>291</v>
      </c>
      <c r="C55" s="95" t="n">
        <v>80000</v>
      </c>
      <c r="D55" s="95" t="n">
        <v>100000</v>
      </c>
      <c r="E55" s="95" t="n">
        <v>110000</v>
      </c>
      <c r="F55" s="95" t="n">
        <v>120000</v>
      </c>
      <c r="G55" s="95" t="n">
        <v>100000</v>
      </c>
      <c r="H55" s="95" t="n">
        <v>90000</v>
      </c>
      <c r="I55" s="95" t="n">
        <v>80000</v>
      </c>
      <c r="J55" s="95" t="n">
        <v>90000</v>
      </c>
      <c r="K55" s="95" t="n">
        <v>80000</v>
      </c>
      <c r="L55" s="95" t="n">
        <v>70000</v>
      </c>
      <c r="M55" s="95" t="n">
        <v>70000</v>
      </c>
      <c r="N55" s="95" t="n">
        <v>70000</v>
      </c>
      <c r="O55" s="95" t="n">
        <v>70000</v>
      </c>
      <c r="P55" s="95" t="n">
        <v>70000</v>
      </c>
      <c r="Q55" s="95" t="n">
        <v>60000</v>
      </c>
      <c r="R55" s="95" t="n">
        <v>50000</v>
      </c>
      <c r="S55" s="95" t="n">
        <v>40000</v>
      </c>
      <c r="T55" s="95" t="n">
        <v>40000</v>
      </c>
      <c r="U55" s="95" t="n">
        <v>40000</v>
      </c>
      <c r="V55" s="95" t="n">
        <v>40000</v>
      </c>
      <c r="W55" s="95" t="n">
        <v>50000</v>
      </c>
      <c r="X55" s="95" t="n">
        <v>60000</v>
      </c>
      <c r="Y55" s="95" t="n">
        <v>60000</v>
      </c>
      <c r="Z55" s="95" t="n">
        <v>70000</v>
      </c>
    </row>
    <row r="56">
      <c r="B56" s="8" t="s">
        <v>32</v>
      </c>
    </row>
    <row r="59">
      <c r="B59" s="1" t="s">
        <v>37</v>
      </c>
    </row>
    <row r="60">
      <c r="B60" s="5" t="s">
        <v>302</v>
      </c>
    </row>
    <row r="61">
      <c r="B61" s="7" t="s">
        <v>3</v>
      </c>
      <c r="C61" s="7" t="s">
        <v>4</v>
      </c>
      <c r="D61" s="7" t="s">
        <v>5</v>
      </c>
      <c r="E61" s="7" t="s">
        <v>6</v>
      </c>
      <c r="F61" s="7" t="s">
        <v>7</v>
      </c>
      <c r="G61" s="7" t="s">
        <v>8</v>
      </c>
      <c r="H61" s="7" t="s">
        <v>9</v>
      </c>
      <c r="I61" s="7" t="s">
        <v>10</v>
      </c>
      <c r="J61" s="7" t="s">
        <v>11</v>
      </c>
      <c r="K61" s="7" t="s">
        <v>12</v>
      </c>
      <c r="L61" s="7" t="s">
        <v>13</v>
      </c>
      <c r="M61" s="7" t="s">
        <v>14</v>
      </c>
      <c r="N61" s="7" t="s">
        <v>15</v>
      </c>
      <c r="O61" s="7" t="s">
        <v>16</v>
      </c>
      <c r="P61" s="7" t="s">
        <v>17</v>
      </c>
      <c r="Q61" s="7" t="s">
        <v>18</v>
      </c>
      <c r="R61" s="7" t="s">
        <v>19</v>
      </c>
      <c r="S61" s="7" t="s">
        <v>20</v>
      </c>
      <c r="T61" s="7" t="s">
        <v>21</v>
      </c>
      <c r="U61" s="7" t="s">
        <v>22</v>
      </c>
      <c r="V61" s="7" t="s">
        <v>23</v>
      </c>
      <c r="W61" s="7" t="s">
        <v>24</v>
      </c>
      <c r="X61" s="7" t="s">
        <v>25</v>
      </c>
      <c r="Y61" s="7" t="s">
        <v>26</v>
      </c>
      <c r="Z61" s="7" t="s">
        <v>27</v>
      </c>
    </row>
    <row r="62">
      <c r="B62" s="95" t="s">
        <v>104</v>
      </c>
      <c r="C62" s="95" t="n">
        <v>2277</v>
      </c>
      <c r="D62" s="95" t="n">
        <v>2168</v>
      </c>
      <c r="E62" s="95" t="n">
        <v>1980</v>
      </c>
      <c r="F62" s="95" t="n">
        <v>1921</v>
      </c>
      <c r="G62" s="95" t="n">
        <v>1858</v>
      </c>
      <c r="H62" s="95" t="n">
        <v>1967</v>
      </c>
      <c r="I62" s="95" t="n">
        <v>2708</v>
      </c>
      <c r="J62" s="95" t="n">
        <v>3414</v>
      </c>
      <c r="K62" s="95" t="n">
        <v>3963</v>
      </c>
      <c r="L62" s="95" t="n">
        <v>3771</v>
      </c>
      <c r="M62" s="95" t="n">
        <v>3543</v>
      </c>
      <c r="N62" s="95" t="n">
        <v>3498</v>
      </c>
      <c r="O62" s="95" t="n">
        <v>3443</v>
      </c>
      <c r="P62" s="95" t="n">
        <v>3417</v>
      </c>
      <c r="Q62" s="95" t="n">
        <v>3364</v>
      </c>
      <c r="R62" s="95" t="n">
        <v>3103</v>
      </c>
      <c r="S62" s="95" t="n">
        <v>2851</v>
      </c>
      <c r="T62" s="95" t="n">
        <v>2504</v>
      </c>
      <c r="U62" s="95" t="n">
        <v>2386</v>
      </c>
      <c r="V62" s="95" t="n">
        <v>2174</v>
      </c>
      <c r="W62" s="95" t="n">
        <v>2122</v>
      </c>
      <c r="X62" s="95" t="n">
        <v>1974</v>
      </c>
      <c r="Y62" s="95" t="n">
        <v>2031</v>
      </c>
      <c r="Z62" s="95" t="n">
        <v>1947</v>
      </c>
    </row>
    <row r="63">
      <c r="B63" s="96" t="s">
        <v>290</v>
      </c>
      <c r="C63" s="96" t="n">
        <v>1662</v>
      </c>
      <c r="D63" s="96" t="n">
        <v>1575</v>
      </c>
      <c r="E63" s="96" t="n">
        <v>1453</v>
      </c>
      <c r="F63" s="96" t="n">
        <v>1394</v>
      </c>
      <c r="G63" s="96" t="n">
        <v>1333</v>
      </c>
      <c r="H63" s="96" t="n">
        <v>1387</v>
      </c>
      <c r="I63" s="96" t="n">
        <v>1915</v>
      </c>
      <c r="J63" s="96" t="n">
        <v>2390</v>
      </c>
      <c r="K63" s="96" t="n">
        <v>2776</v>
      </c>
      <c r="L63" s="96" t="n">
        <v>2663</v>
      </c>
      <c r="M63" s="96" t="n">
        <v>2519</v>
      </c>
      <c r="N63" s="96" t="n">
        <v>2501</v>
      </c>
      <c r="O63" s="96" t="n">
        <v>2450</v>
      </c>
      <c r="P63" s="96" t="n">
        <v>2438</v>
      </c>
      <c r="Q63" s="96" t="n">
        <v>2421</v>
      </c>
      <c r="R63" s="96" t="n">
        <v>2203</v>
      </c>
      <c r="S63" s="96" t="n">
        <v>2002</v>
      </c>
      <c r="T63" s="96" t="n">
        <v>1725</v>
      </c>
      <c r="U63" s="96" t="n">
        <v>1668</v>
      </c>
      <c r="V63" s="96" t="n">
        <v>1546</v>
      </c>
      <c r="W63" s="96" t="n">
        <v>1535</v>
      </c>
      <c r="X63" s="96" t="n">
        <v>1428</v>
      </c>
      <c r="Y63" s="96" t="n">
        <v>1469</v>
      </c>
      <c r="Z63" s="96" t="n">
        <v>1390</v>
      </c>
    </row>
    <row r="64">
      <c r="B64" s="95" t="s">
        <v>291</v>
      </c>
      <c r="C64" s="95" t="n">
        <v>615</v>
      </c>
      <c r="D64" s="95" t="n">
        <v>593</v>
      </c>
      <c r="E64" s="95" t="n">
        <v>527</v>
      </c>
      <c r="F64" s="95" t="n">
        <v>527</v>
      </c>
      <c r="G64" s="95" t="n">
        <v>525</v>
      </c>
      <c r="H64" s="95" t="n">
        <v>580</v>
      </c>
      <c r="I64" s="95" t="n">
        <v>793</v>
      </c>
      <c r="J64" s="95" t="n">
        <v>1024</v>
      </c>
      <c r="K64" s="95" t="n">
        <v>1187</v>
      </c>
      <c r="L64" s="95" t="n">
        <v>1108</v>
      </c>
      <c r="M64" s="95" t="n">
        <v>1024</v>
      </c>
      <c r="N64" s="95" t="n">
        <v>997</v>
      </c>
      <c r="O64" s="95" t="n">
        <v>993</v>
      </c>
      <c r="P64" s="95" t="n">
        <v>979</v>
      </c>
      <c r="Q64" s="95" t="n">
        <v>943</v>
      </c>
      <c r="R64" s="95" t="n">
        <v>900</v>
      </c>
      <c r="S64" s="95" t="n">
        <v>849</v>
      </c>
      <c r="T64" s="95" t="n">
        <v>779</v>
      </c>
      <c r="U64" s="95" t="n">
        <v>718</v>
      </c>
      <c r="V64" s="95" t="n">
        <v>628</v>
      </c>
      <c r="W64" s="95" t="n">
        <v>587</v>
      </c>
      <c r="X64" s="95" t="n">
        <v>546</v>
      </c>
      <c r="Y64" s="95" t="n">
        <v>562</v>
      </c>
      <c r="Z64" s="95" t="n">
        <v>557</v>
      </c>
    </row>
    <row r="65">
      <c r="B65" s="8" t="s">
        <v>32</v>
      </c>
    </row>
    <row r="68">
      <c r="B68" s="9" t="s">
        <v>39</v>
      </c>
    </row>
    <row r="69">
      <c r="B69" s="10" t="s">
        <v>40</v>
      </c>
    </row>
    <row r="70">
      <c r="B70" s="10" t="s">
        <v>41</v>
      </c>
    </row>
    <row r="71">
      <c r="B71" s="10" t="s">
        <v>83</v>
      </c>
    </row>
    <row r="72">
      <c r="B72" s="10" t="s">
        <v>124</v>
      </c>
    </row>
    <row r="73">
      <c r="B73" s="10" t="s">
        <v>125</v>
      </c>
    </row>
    <row r="74">
      <c r="B74" s="10" t="s">
        <v>303</v>
      </c>
    </row>
    <row r="75">
      <c r="B75" s="10"/>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462</v>
      </c>
    </row>
    <row r="5">
      <c r="B5" s="1" t="s">
        <v>288</v>
      </c>
    </row>
    <row r="6">
      <c r="B6" s="5" t="s">
        <v>289</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99" t="s">
        <v>104</v>
      </c>
      <c r="C8" s="99" t="n">
        <v>0.3171394</v>
      </c>
      <c r="D8" s="99" t="n">
        <v>0.3190847</v>
      </c>
      <c r="E8" s="99" t="n">
        <v>0.3155983</v>
      </c>
      <c r="F8" s="99" t="n">
        <v>0.309896</v>
      </c>
      <c r="G8" s="99" t="n">
        <v>0.3124475</v>
      </c>
      <c r="H8" s="99" t="n">
        <v>0.3123892</v>
      </c>
      <c r="I8" s="99" t="n">
        <v>0.2960981</v>
      </c>
      <c r="J8" s="99" t="n">
        <v>0.2785198</v>
      </c>
      <c r="K8" s="99" t="n">
        <v>0.2581405</v>
      </c>
      <c r="L8" s="99" t="n">
        <v>0.2499922</v>
      </c>
      <c r="M8" s="99" t="n">
        <v>0.2455253</v>
      </c>
      <c r="N8" s="99" t="n">
        <v>0.2409346</v>
      </c>
      <c r="O8" s="99" t="n">
        <v>0.2452469</v>
      </c>
      <c r="P8" s="99" t="n">
        <v>0.2437253</v>
      </c>
      <c r="Q8" s="99" t="n">
        <v>0.2352539</v>
      </c>
      <c r="R8" s="99" t="n">
        <v>0.2143718</v>
      </c>
      <c r="S8" s="99" t="n">
        <v>0.2073566</v>
      </c>
      <c r="T8" s="99" t="n">
        <v>0.2098358</v>
      </c>
      <c r="U8" s="99" t="n">
        <v>0.2161679</v>
      </c>
      <c r="V8" s="99" t="n">
        <v>0.2279538</v>
      </c>
      <c r="W8" s="99" t="n">
        <v>0.2335195</v>
      </c>
      <c r="X8" s="99" t="n">
        <v>0.2419675</v>
      </c>
      <c r="Y8" s="99" t="n">
        <v>0.2322733</v>
      </c>
      <c r="Z8" s="99" t="n">
        <v>0.2428384</v>
      </c>
    </row>
    <row r="9">
      <c r="B9" s="100" t="s">
        <v>463</v>
      </c>
      <c r="C9" s="100" t="n">
        <v>0.2589719</v>
      </c>
      <c r="D9" s="100" t="n">
        <v>0.2513937</v>
      </c>
      <c r="E9" s="100" t="n">
        <v>0.2307917</v>
      </c>
      <c r="F9" s="100" t="n">
        <v>0.2363641</v>
      </c>
      <c r="G9" s="100" t="n">
        <v>0.2375419</v>
      </c>
      <c r="H9" s="100" t="n">
        <v>0.2512759</v>
      </c>
      <c r="I9" s="100" t="n">
        <v>0.2441872</v>
      </c>
      <c r="J9" s="100" t="n">
        <v>0.2423948</v>
      </c>
      <c r="K9" s="100" t="n">
        <v>0.231909</v>
      </c>
      <c r="L9" s="100" t="n">
        <v>0.2276314</v>
      </c>
      <c r="M9" s="100" t="n">
        <v>0.2229492</v>
      </c>
      <c r="N9" s="100" t="n">
        <v>0.2223724</v>
      </c>
      <c r="O9" s="100" t="n">
        <v>0.2238032</v>
      </c>
      <c r="P9" s="100" t="n">
        <v>0.2269995</v>
      </c>
      <c r="Q9" s="100" t="n">
        <v>0.2156699</v>
      </c>
      <c r="R9" s="100" t="n">
        <v>0.199798</v>
      </c>
      <c r="S9" s="100" t="n">
        <v>0.1898215</v>
      </c>
      <c r="T9" s="100" t="n">
        <v>0.1973686</v>
      </c>
      <c r="U9" s="100" t="n">
        <v>0.1979827</v>
      </c>
      <c r="V9" s="100" t="n">
        <v>0.2083627</v>
      </c>
      <c r="W9" s="100" t="n">
        <v>0.2100537</v>
      </c>
      <c r="X9" s="100" t="n">
        <v>0.2167425</v>
      </c>
      <c r="Y9" s="100" t="n">
        <v>0.20915</v>
      </c>
      <c r="Z9" s="100" t="n">
        <v>0.219078</v>
      </c>
    </row>
    <row r="10">
      <c r="B10" s="99" t="s">
        <v>135</v>
      </c>
      <c r="C10" s="99" t="n">
        <v>0.4393019</v>
      </c>
      <c r="D10" s="99" t="n">
        <v>0.4621068</v>
      </c>
      <c r="E10" s="99" t="n">
        <v>0.4990087</v>
      </c>
      <c r="F10" s="99" t="n">
        <v>0.472739</v>
      </c>
      <c r="G10" s="99" t="n">
        <v>0.485035</v>
      </c>
      <c r="H10" s="99" t="n">
        <v>0.4592354</v>
      </c>
      <c r="I10" s="99" t="n">
        <v>0.4282899</v>
      </c>
      <c r="J10" s="99" t="n">
        <v>0.3734924</v>
      </c>
      <c r="K10" s="99" t="n">
        <v>0.3307189</v>
      </c>
      <c r="L10" s="99" t="n">
        <v>0.3138898</v>
      </c>
      <c r="M10" s="99" t="n">
        <v>0.3122623</v>
      </c>
      <c r="N10" s="99" t="n">
        <v>0.2999895</v>
      </c>
      <c r="O10" s="99" t="n">
        <v>0.3198313</v>
      </c>
      <c r="P10" s="99" t="n">
        <v>0.3040587</v>
      </c>
      <c r="Q10" s="99" t="n">
        <v>0.3046875</v>
      </c>
      <c r="R10" s="99" t="n">
        <v>0.2640333</v>
      </c>
      <c r="S10" s="99" t="n">
        <v>0.2699006</v>
      </c>
      <c r="T10" s="99" t="n">
        <v>0.2552648</v>
      </c>
      <c r="U10" s="99" t="n">
        <v>0.2795246</v>
      </c>
      <c r="V10" s="99" t="n">
        <v>0.2953602</v>
      </c>
      <c r="W10" s="99" t="n">
        <v>0.3130281</v>
      </c>
      <c r="X10" s="99" t="n">
        <v>0.3208441</v>
      </c>
      <c r="Y10" s="99" t="n">
        <v>0.30136</v>
      </c>
      <c r="Z10" s="99" t="n">
        <v>0.3165745</v>
      </c>
    </row>
    <row r="11">
      <c r="B11" s="8" t="s">
        <v>32</v>
      </c>
    </row>
    <row r="14">
      <c r="B14" s="1" t="s">
        <v>292</v>
      </c>
    </row>
    <row r="15">
      <c r="B15" s="5" t="s">
        <v>293</v>
      </c>
    </row>
    <row r="16">
      <c r="B16" s="7" t="s">
        <v>3</v>
      </c>
      <c r="C16" s="7" t="s">
        <v>4</v>
      </c>
      <c r="D16" s="7" t="s">
        <v>5</v>
      </c>
      <c r="E16" s="7" t="s">
        <v>6</v>
      </c>
      <c r="F16" s="7" t="s">
        <v>7</v>
      </c>
      <c r="G16" s="7" t="s">
        <v>8</v>
      </c>
      <c r="H16" s="7" t="s">
        <v>9</v>
      </c>
      <c r="I16" s="7" t="s">
        <v>10</v>
      </c>
      <c r="J16" s="7" t="s">
        <v>11</v>
      </c>
      <c r="K16" s="7" t="s">
        <v>12</v>
      </c>
      <c r="L16" s="7" t="s">
        <v>13</v>
      </c>
      <c r="M16" s="7" t="s">
        <v>14</v>
      </c>
      <c r="N16" s="7" t="s">
        <v>15</v>
      </c>
      <c r="O16" s="7" t="s">
        <v>16</v>
      </c>
      <c r="P16" s="7" t="s">
        <v>17</v>
      </c>
      <c r="Q16" s="7" t="s">
        <v>18</v>
      </c>
      <c r="R16" s="7" t="s">
        <v>19</v>
      </c>
      <c r="S16" s="7" t="s">
        <v>20</v>
      </c>
      <c r="T16" s="7" t="s">
        <v>21</v>
      </c>
      <c r="U16" s="7" t="s">
        <v>22</v>
      </c>
      <c r="V16" s="7" t="s">
        <v>23</v>
      </c>
      <c r="W16" s="7" t="s">
        <v>24</v>
      </c>
      <c r="X16" s="7" t="s">
        <v>25</v>
      </c>
      <c r="Y16" s="7" t="s">
        <v>26</v>
      </c>
      <c r="Z16" s="7" t="s">
        <v>27</v>
      </c>
    </row>
    <row r="17">
      <c r="B17" s="99" t="s">
        <v>104</v>
      </c>
      <c r="C17" s="99" t="n">
        <v>1</v>
      </c>
      <c r="D17" s="99" t="n">
        <v>1</v>
      </c>
      <c r="E17" s="99" t="n">
        <v>1</v>
      </c>
      <c r="F17" s="99" t="n">
        <v>1</v>
      </c>
      <c r="G17" s="99" t="n">
        <v>1</v>
      </c>
      <c r="H17" s="99" t="n">
        <v>1</v>
      </c>
      <c r="I17" s="99" t="n">
        <v>1</v>
      </c>
      <c r="J17" s="99" t="n">
        <v>1</v>
      </c>
      <c r="K17" s="99" t="n">
        <v>1</v>
      </c>
      <c r="L17" s="99" t="n">
        <v>1</v>
      </c>
      <c r="M17" s="99" t="n">
        <v>1</v>
      </c>
      <c r="N17" s="99" t="n">
        <v>1</v>
      </c>
      <c r="O17" s="99" t="n">
        <v>1</v>
      </c>
      <c r="P17" s="99" t="n">
        <v>1</v>
      </c>
      <c r="Q17" s="99" t="n">
        <v>1</v>
      </c>
      <c r="R17" s="99" t="n">
        <v>1</v>
      </c>
      <c r="S17" s="99" t="n">
        <v>1</v>
      </c>
      <c r="T17" s="99" t="n">
        <v>1</v>
      </c>
      <c r="U17" s="99" t="n">
        <v>1</v>
      </c>
      <c r="V17" s="99" t="n">
        <v>1</v>
      </c>
      <c r="W17" s="99" t="n">
        <v>1</v>
      </c>
      <c r="X17" s="99" t="n">
        <v>1</v>
      </c>
      <c r="Y17" s="99" t="n">
        <v>1</v>
      </c>
      <c r="Z17" s="99" t="n">
        <v>1</v>
      </c>
    </row>
    <row r="18">
      <c r="B18" s="100" t="s">
        <v>463</v>
      </c>
      <c r="C18" s="100" t="n">
        <v>0.5572163</v>
      </c>
      <c r="D18" s="100" t="n">
        <v>0.5364661</v>
      </c>
      <c r="E18" s="100" t="n">
        <v>0.4999388</v>
      </c>
      <c r="F18" s="100" t="n">
        <v>0.524363</v>
      </c>
      <c r="G18" s="100" t="n">
        <v>0.5295546</v>
      </c>
      <c r="H18" s="100" t="n">
        <v>0.5669414</v>
      </c>
      <c r="I18" s="100" t="n">
        <v>0.5966915</v>
      </c>
      <c r="J18" s="100" t="n">
        <v>0.636469</v>
      </c>
      <c r="K18" s="100" t="n">
        <v>0.6598781</v>
      </c>
      <c r="L18" s="100" t="n">
        <v>0.6752192</v>
      </c>
      <c r="M18" s="100" t="n">
        <v>0.6798547</v>
      </c>
      <c r="N18" s="100" t="n">
        <v>0.7024516</v>
      </c>
      <c r="O18" s="100" t="n">
        <v>0.7067195</v>
      </c>
      <c r="P18" s="100" t="n">
        <v>0.7245049</v>
      </c>
      <c r="Q18" s="100" t="n">
        <v>0.7103242</v>
      </c>
      <c r="R18" s="100" t="n">
        <v>0.7192266</v>
      </c>
      <c r="S18" s="100" t="n">
        <v>0.7170837</v>
      </c>
      <c r="T18" s="100" t="n">
        <v>0.7355147</v>
      </c>
      <c r="U18" s="100" t="n">
        <v>0.7116483</v>
      </c>
      <c r="V18" s="100" t="n">
        <v>0.7069525</v>
      </c>
      <c r="W18" s="100" t="n">
        <v>0.6934311</v>
      </c>
      <c r="X18" s="100" t="n">
        <v>0.6814039</v>
      </c>
      <c r="Y18" s="100" t="n">
        <v>0.6788685</v>
      </c>
      <c r="Z18" s="100" t="n">
        <v>0.685136</v>
      </c>
    </row>
    <row r="19">
      <c r="B19" s="99" t="s">
        <v>135</v>
      </c>
      <c r="C19" s="99" t="n">
        <v>0.4427837</v>
      </c>
      <c r="D19" s="99" t="n">
        <v>0.4635339</v>
      </c>
      <c r="E19" s="99" t="n">
        <v>0.5000612</v>
      </c>
      <c r="F19" s="99" t="n">
        <v>0.475637</v>
      </c>
      <c r="G19" s="99" t="n">
        <v>0.4704454</v>
      </c>
      <c r="H19" s="99" t="n">
        <v>0.4330586</v>
      </c>
      <c r="I19" s="99" t="n">
        <v>0.4033085</v>
      </c>
      <c r="J19" s="99" t="n">
        <v>0.363531</v>
      </c>
      <c r="K19" s="99" t="n">
        <v>0.3401219</v>
      </c>
      <c r="L19" s="99" t="n">
        <v>0.3247808</v>
      </c>
      <c r="M19" s="99" t="n">
        <v>0.3201453</v>
      </c>
      <c r="N19" s="99" t="n">
        <v>0.2975484</v>
      </c>
      <c r="O19" s="99" t="n">
        <v>0.2932805</v>
      </c>
      <c r="P19" s="99" t="n">
        <v>0.2754951</v>
      </c>
      <c r="Q19" s="99" t="n">
        <v>0.2896758</v>
      </c>
      <c r="R19" s="99" t="n">
        <v>0.2807734</v>
      </c>
      <c r="S19" s="99" t="n">
        <v>0.2829163</v>
      </c>
      <c r="T19" s="99" t="n">
        <v>0.2644853</v>
      </c>
      <c r="U19" s="99" t="n">
        <v>0.2883517</v>
      </c>
      <c r="V19" s="99" t="n">
        <v>0.2930475</v>
      </c>
      <c r="W19" s="99" t="n">
        <v>0.3065689</v>
      </c>
      <c r="X19" s="99" t="n">
        <v>0.3185961</v>
      </c>
      <c r="Y19" s="99" t="n">
        <v>0.3211315</v>
      </c>
      <c r="Z19" s="99" t="n">
        <v>0.314864</v>
      </c>
    </row>
    <row r="20">
      <c r="B20" s="8" t="s">
        <v>32</v>
      </c>
    </row>
    <row r="23">
      <c r="B23" s="1" t="s">
        <v>294</v>
      </c>
    </row>
    <row r="24">
      <c r="B24" s="5" t="s">
        <v>295</v>
      </c>
    </row>
    <row r="25">
      <c r="B25" s="7" t="s">
        <v>3</v>
      </c>
      <c r="C25" s="7" t="s">
        <v>4</v>
      </c>
      <c r="D25" s="7" t="s">
        <v>5</v>
      </c>
      <c r="E25" s="7" t="s">
        <v>6</v>
      </c>
      <c r="F25" s="7" t="s">
        <v>7</v>
      </c>
      <c r="G25" s="7" t="s">
        <v>8</v>
      </c>
      <c r="H25" s="7" t="s">
        <v>9</v>
      </c>
      <c r="I25" s="7" t="s">
        <v>10</v>
      </c>
      <c r="J25" s="7" t="s">
        <v>11</v>
      </c>
      <c r="K25" s="7" t="s">
        <v>12</v>
      </c>
      <c r="L25" s="7" t="s">
        <v>13</v>
      </c>
      <c r="M25" s="7" t="s">
        <v>14</v>
      </c>
      <c r="N25" s="7" t="s">
        <v>15</v>
      </c>
      <c r="O25" s="7" t="s">
        <v>16</v>
      </c>
      <c r="P25" s="7" t="s">
        <v>17</v>
      </c>
      <c r="Q25" s="7" t="s">
        <v>18</v>
      </c>
      <c r="R25" s="7" t="s">
        <v>19</v>
      </c>
      <c r="S25" s="7" t="s">
        <v>20</v>
      </c>
      <c r="T25" s="7" t="s">
        <v>21</v>
      </c>
      <c r="U25" s="7" t="s">
        <v>22</v>
      </c>
      <c r="V25" s="7" t="s">
        <v>23</v>
      </c>
      <c r="W25" s="7" t="s">
        <v>24</v>
      </c>
      <c r="X25" s="7" t="s">
        <v>25</v>
      </c>
      <c r="Y25" s="7" t="s">
        <v>26</v>
      </c>
      <c r="Z25" s="7" t="s">
        <v>27</v>
      </c>
    </row>
    <row r="26">
      <c r="B26" s="101" t="s">
        <v>104</v>
      </c>
      <c r="C26" s="101" t="n">
        <v>350000</v>
      </c>
      <c r="D26" s="101" t="n">
        <v>350000</v>
      </c>
      <c r="E26" s="101" t="n">
        <v>340000</v>
      </c>
      <c r="F26" s="101" t="n">
        <v>330000</v>
      </c>
      <c r="G26" s="101" t="n">
        <v>330000</v>
      </c>
      <c r="H26" s="101" t="n">
        <v>330000</v>
      </c>
      <c r="I26" s="101" t="n">
        <v>310000</v>
      </c>
      <c r="J26" s="101" t="n">
        <v>290000</v>
      </c>
      <c r="K26" s="101" t="n">
        <v>260000</v>
      </c>
      <c r="L26" s="101" t="n">
        <v>250000</v>
      </c>
      <c r="M26" s="101" t="n">
        <v>250000</v>
      </c>
      <c r="N26" s="101" t="n">
        <v>240000</v>
      </c>
      <c r="O26" s="101" t="n">
        <v>240000</v>
      </c>
      <c r="P26" s="101" t="n">
        <v>240000</v>
      </c>
      <c r="Q26" s="101" t="n">
        <v>230000</v>
      </c>
      <c r="R26" s="101" t="n">
        <v>210000</v>
      </c>
      <c r="S26" s="101" t="n">
        <v>210000</v>
      </c>
      <c r="T26" s="101" t="n">
        <v>210000</v>
      </c>
      <c r="U26" s="101" t="n">
        <v>210000</v>
      </c>
      <c r="V26" s="101" t="n">
        <v>220000</v>
      </c>
      <c r="W26" s="101" t="n">
        <v>230000</v>
      </c>
      <c r="X26" s="101" t="n">
        <v>240000</v>
      </c>
      <c r="Y26" s="101" t="n">
        <v>230000</v>
      </c>
      <c r="Z26" s="101" t="n">
        <v>240000</v>
      </c>
    </row>
    <row r="27">
      <c r="B27" s="102" t="s">
        <v>463</v>
      </c>
      <c r="C27" s="102" t="n">
        <v>190000</v>
      </c>
      <c r="D27" s="102" t="n">
        <v>190000</v>
      </c>
      <c r="E27" s="102" t="n">
        <v>170000</v>
      </c>
      <c r="F27" s="102" t="n">
        <v>180000</v>
      </c>
      <c r="G27" s="102" t="n">
        <v>180000</v>
      </c>
      <c r="H27" s="102" t="n">
        <v>190000</v>
      </c>
      <c r="I27" s="102" t="n">
        <v>180000</v>
      </c>
      <c r="J27" s="102" t="n">
        <v>180000</v>
      </c>
      <c r="K27" s="102" t="n">
        <v>170000</v>
      </c>
      <c r="L27" s="102" t="n">
        <v>170000</v>
      </c>
      <c r="M27" s="102" t="n">
        <v>170000</v>
      </c>
      <c r="N27" s="102" t="n">
        <v>170000</v>
      </c>
      <c r="O27" s="102" t="n">
        <v>170000</v>
      </c>
      <c r="P27" s="102" t="n">
        <v>180000</v>
      </c>
      <c r="Q27" s="102" t="n">
        <v>170000</v>
      </c>
      <c r="R27" s="102" t="n">
        <v>150000</v>
      </c>
      <c r="S27" s="102" t="n">
        <v>150000</v>
      </c>
      <c r="T27" s="102" t="n">
        <v>150000</v>
      </c>
      <c r="U27" s="102" t="n">
        <v>150000</v>
      </c>
      <c r="V27" s="102" t="n">
        <v>160000</v>
      </c>
      <c r="W27" s="102" t="n">
        <v>160000</v>
      </c>
      <c r="X27" s="102" t="n">
        <v>160000</v>
      </c>
      <c r="Y27" s="102" t="n">
        <v>160000</v>
      </c>
      <c r="Z27" s="102" t="n">
        <v>160000</v>
      </c>
    </row>
    <row r="28">
      <c r="B28" s="101" t="s">
        <v>135</v>
      </c>
      <c r="C28" s="101" t="n">
        <v>160000</v>
      </c>
      <c r="D28" s="101" t="n">
        <v>160000</v>
      </c>
      <c r="E28" s="101" t="n">
        <v>170000</v>
      </c>
      <c r="F28" s="101" t="n">
        <v>160000</v>
      </c>
      <c r="G28" s="101" t="n">
        <v>160000</v>
      </c>
      <c r="H28" s="101" t="n">
        <v>140000</v>
      </c>
      <c r="I28" s="101" t="n">
        <v>130000</v>
      </c>
      <c r="J28" s="101" t="n">
        <v>110000</v>
      </c>
      <c r="K28" s="101" t="n">
        <v>90000</v>
      </c>
      <c r="L28" s="101" t="n">
        <v>80000</v>
      </c>
      <c r="M28" s="101" t="n">
        <v>80000</v>
      </c>
      <c r="N28" s="101" t="n">
        <v>70000</v>
      </c>
      <c r="O28" s="101" t="n">
        <v>70000</v>
      </c>
      <c r="P28" s="101" t="n">
        <v>70000</v>
      </c>
      <c r="Q28" s="101" t="n">
        <v>70000</v>
      </c>
      <c r="R28" s="101" t="n">
        <v>60000</v>
      </c>
      <c r="S28" s="101" t="n">
        <v>60000</v>
      </c>
      <c r="T28" s="101" t="s">
        <v>74</v>
      </c>
      <c r="U28" s="101" t="s">
        <v>74</v>
      </c>
      <c r="V28" s="101" t="s">
        <v>74</v>
      </c>
      <c r="W28" s="101" t="s">
        <v>74</v>
      </c>
      <c r="X28" s="101" t="s">
        <v>74</v>
      </c>
      <c r="Y28" s="101" t="s">
        <v>74</v>
      </c>
      <c r="Z28" s="101" t="s">
        <v>74</v>
      </c>
    </row>
    <row r="29">
      <c r="B29" s="8" t="s">
        <v>32</v>
      </c>
    </row>
    <row r="32">
      <c r="B32" s="1" t="s">
        <v>296</v>
      </c>
    </row>
    <row r="33">
      <c r="B33" s="5" t="s">
        <v>297</v>
      </c>
    </row>
    <row r="34">
      <c r="B34" s="7" t="s">
        <v>3</v>
      </c>
      <c r="C34" s="7" t="s">
        <v>4</v>
      </c>
      <c r="D34" s="7" t="s">
        <v>5</v>
      </c>
      <c r="E34" s="7" t="s">
        <v>6</v>
      </c>
      <c r="F34" s="7" t="s">
        <v>7</v>
      </c>
      <c r="G34" s="7" t="s">
        <v>8</v>
      </c>
      <c r="H34" s="7" t="s">
        <v>9</v>
      </c>
      <c r="I34" s="7" t="s">
        <v>10</v>
      </c>
      <c r="J34" s="7" t="s">
        <v>11</v>
      </c>
      <c r="K34" s="7" t="s">
        <v>12</v>
      </c>
      <c r="L34" s="7" t="s">
        <v>13</v>
      </c>
      <c r="M34" s="7" t="s">
        <v>14</v>
      </c>
      <c r="N34" s="7" t="s">
        <v>15</v>
      </c>
      <c r="O34" s="7" t="s">
        <v>16</v>
      </c>
      <c r="P34" s="7" t="s">
        <v>17</v>
      </c>
      <c r="Q34" s="7" t="s">
        <v>18</v>
      </c>
      <c r="R34" s="7" t="s">
        <v>19</v>
      </c>
      <c r="S34" s="7" t="s">
        <v>20</v>
      </c>
      <c r="T34" s="7" t="s">
        <v>21</v>
      </c>
      <c r="U34" s="7" t="s">
        <v>22</v>
      </c>
      <c r="V34" s="7" t="s">
        <v>23</v>
      </c>
      <c r="W34" s="7" t="s">
        <v>24</v>
      </c>
      <c r="X34" s="7" t="s">
        <v>25</v>
      </c>
      <c r="Y34" s="7" t="s">
        <v>26</v>
      </c>
      <c r="Z34" s="7" t="s">
        <v>27</v>
      </c>
    </row>
    <row r="35">
      <c r="B35" s="99" t="s">
        <v>104</v>
      </c>
      <c r="C35" s="99" t="n">
        <v>0.2029742</v>
      </c>
      <c r="D35" s="99" t="n">
        <v>0.2165922</v>
      </c>
      <c r="E35" s="99" t="n">
        <v>0.232672</v>
      </c>
      <c r="F35" s="99" t="n">
        <v>0.2239613</v>
      </c>
      <c r="G35" s="99" t="n">
        <v>0.2054705</v>
      </c>
      <c r="H35" s="99" t="n">
        <v>0.1864286</v>
      </c>
      <c r="I35" s="99" t="n">
        <v>0.172572</v>
      </c>
      <c r="J35" s="99" t="n">
        <v>0.172384</v>
      </c>
      <c r="K35" s="99" t="n">
        <v>0.1671793</v>
      </c>
      <c r="L35" s="99" t="n">
        <v>0.1576709</v>
      </c>
      <c r="M35" s="99" t="n">
        <v>0.1532771</v>
      </c>
      <c r="N35" s="99" t="n">
        <v>0.1486519</v>
      </c>
      <c r="O35" s="99" t="n">
        <v>0.1510344</v>
      </c>
      <c r="P35" s="99" t="n">
        <v>0.1509444</v>
      </c>
      <c r="Q35" s="99" t="n">
        <v>0.1446917</v>
      </c>
      <c r="R35" s="99" t="n">
        <v>0.1283035</v>
      </c>
      <c r="S35" s="99" t="n">
        <v>0.1254564</v>
      </c>
      <c r="T35" s="99" t="n">
        <v>0.1247294</v>
      </c>
      <c r="U35" s="99" t="n">
        <v>0.12966</v>
      </c>
      <c r="V35" s="99" t="n">
        <v>0.1360961</v>
      </c>
      <c r="W35" s="99" t="n">
        <v>0.1426748</v>
      </c>
      <c r="X35" s="99" t="n">
        <v>0.1638658</v>
      </c>
      <c r="Y35" s="99" t="n">
        <v>0.160986</v>
      </c>
      <c r="Z35" s="99" t="n">
        <v>0.1804269</v>
      </c>
    </row>
    <row r="36">
      <c r="B36" s="100" t="s">
        <v>463</v>
      </c>
      <c r="C36" s="100" t="n">
        <v>0.1640911</v>
      </c>
      <c r="D36" s="100" t="n">
        <v>0.167464</v>
      </c>
      <c r="E36" s="100" t="n">
        <v>0.1614805</v>
      </c>
      <c r="F36" s="100" t="n">
        <v>0.1597154</v>
      </c>
      <c r="G36" s="100" t="n">
        <v>0.1475037</v>
      </c>
      <c r="H36" s="100" t="n">
        <v>0.1518091</v>
      </c>
      <c r="I36" s="100" t="n">
        <v>0.1549473</v>
      </c>
      <c r="J36" s="100" t="n">
        <v>0.1617612</v>
      </c>
      <c r="K36" s="100" t="n">
        <v>0.1527181</v>
      </c>
      <c r="L36" s="100" t="n">
        <v>0.1481196</v>
      </c>
      <c r="M36" s="100" t="n">
        <v>0.1434764</v>
      </c>
      <c r="N36" s="100" t="n">
        <v>0.1424519</v>
      </c>
      <c r="O36" s="100" t="n">
        <v>0.1406643</v>
      </c>
      <c r="P36" s="100" t="n">
        <v>0.1445011</v>
      </c>
      <c r="Q36" s="100" t="n">
        <v>0.1392168</v>
      </c>
      <c r="R36" s="100" t="n">
        <v>0.1212562</v>
      </c>
      <c r="S36" s="100" t="n">
        <v>0.1173529</v>
      </c>
      <c r="T36" s="100" t="n">
        <v>0.1191611</v>
      </c>
      <c r="U36" s="100" t="n">
        <v>0.1257481</v>
      </c>
      <c r="V36" s="100" t="n">
        <v>0.1269574</v>
      </c>
      <c r="W36" s="100" t="n">
        <v>0.1355006</v>
      </c>
      <c r="X36" s="100" t="n">
        <v>0.14371</v>
      </c>
      <c r="Y36" s="100" t="n">
        <v>0.1438703</v>
      </c>
      <c r="Z36" s="100" t="n">
        <v>0.1530411</v>
      </c>
    </row>
    <row r="37">
      <c r="B37" s="99" t="s">
        <v>135</v>
      </c>
      <c r="C37" s="99" t="n">
        <v>0.2839758</v>
      </c>
      <c r="D37" s="99" t="n">
        <v>0.3200244</v>
      </c>
      <c r="E37" s="99" t="n">
        <v>0.3864971</v>
      </c>
      <c r="F37" s="99" t="n">
        <v>0.3661358</v>
      </c>
      <c r="G37" s="99" t="n">
        <v>0.3369994</v>
      </c>
      <c r="H37" s="99" t="n">
        <v>0.2666377</v>
      </c>
      <c r="I37" s="99" t="n">
        <v>0.2171924</v>
      </c>
      <c r="J37" s="99" t="n">
        <v>0.2006049</v>
      </c>
      <c r="K37" s="99" t="n">
        <v>0.2074168</v>
      </c>
      <c r="L37" s="99" t="n">
        <v>0.1838232</v>
      </c>
      <c r="M37" s="99" t="n">
        <v>0.1812835</v>
      </c>
      <c r="N37" s="99" t="n">
        <v>0.1697189</v>
      </c>
      <c r="O37" s="99" t="n">
        <v>0.1861208</v>
      </c>
      <c r="P37" s="99" t="n">
        <v>0.1737453</v>
      </c>
      <c r="Q37" s="99" t="n">
        <v>0.1638404</v>
      </c>
      <c r="R37" s="99" t="n">
        <v>0.1527604</v>
      </c>
      <c r="S37" s="99" t="n">
        <v>0.1538387</v>
      </c>
      <c r="T37" s="99" t="n">
        <v>0.1445613</v>
      </c>
      <c r="U37" s="99" t="n">
        <v>0.1430481</v>
      </c>
      <c r="V37" s="99" t="n">
        <v>0.1685776</v>
      </c>
      <c r="W37" s="99" t="n">
        <v>0.1687195</v>
      </c>
      <c r="X37" s="99" t="n">
        <v>0.2246408</v>
      </c>
      <c r="Y37" s="99" t="n">
        <v>0.2092385</v>
      </c>
      <c r="Z37" s="99" t="n">
        <v>0.2648261</v>
      </c>
    </row>
    <row r="38">
      <c r="B38" s="8" t="s">
        <v>32</v>
      </c>
    </row>
    <row r="41">
      <c r="B41" s="1" t="s">
        <v>298</v>
      </c>
    </row>
    <row r="42">
      <c r="B42" s="5" t="s">
        <v>299</v>
      </c>
    </row>
    <row r="43">
      <c r="B43" s="7" t="s">
        <v>3</v>
      </c>
      <c r="C43" s="7" t="s">
        <v>4</v>
      </c>
      <c r="D43" s="7" t="s">
        <v>5</v>
      </c>
      <c r="E43" s="7" t="s">
        <v>6</v>
      </c>
      <c r="F43" s="7" t="s">
        <v>7</v>
      </c>
      <c r="G43" s="7" t="s">
        <v>8</v>
      </c>
      <c r="H43" s="7" t="s">
        <v>9</v>
      </c>
      <c r="I43" s="7" t="s">
        <v>10</v>
      </c>
      <c r="J43" s="7" t="s">
        <v>11</v>
      </c>
      <c r="K43" s="7" t="s">
        <v>12</v>
      </c>
      <c r="L43" s="7" t="s">
        <v>13</v>
      </c>
      <c r="M43" s="7" t="s">
        <v>14</v>
      </c>
      <c r="N43" s="7" t="s">
        <v>15</v>
      </c>
      <c r="O43" s="7" t="s">
        <v>16</v>
      </c>
      <c r="P43" s="7" t="s">
        <v>17</v>
      </c>
      <c r="Q43" s="7" t="s">
        <v>18</v>
      </c>
      <c r="R43" s="7" t="s">
        <v>19</v>
      </c>
      <c r="S43" s="7" t="s">
        <v>20</v>
      </c>
      <c r="T43" s="7" t="s">
        <v>21</v>
      </c>
      <c r="U43" s="7" t="s">
        <v>22</v>
      </c>
      <c r="V43" s="7" t="s">
        <v>23</v>
      </c>
      <c r="W43" s="7" t="s">
        <v>24</v>
      </c>
      <c r="X43" s="7" t="s">
        <v>25</v>
      </c>
      <c r="Y43" s="7" t="s">
        <v>26</v>
      </c>
      <c r="Z43" s="7" t="s">
        <v>27</v>
      </c>
    </row>
    <row r="44">
      <c r="B44" s="99" t="s">
        <v>104</v>
      </c>
      <c r="C44" s="99" t="n">
        <v>1</v>
      </c>
      <c r="D44" s="99" t="n">
        <v>1</v>
      </c>
      <c r="E44" s="99" t="n">
        <v>1</v>
      </c>
      <c r="F44" s="99" t="n">
        <v>1</v>
      </c>
      <c r="G44" s="99" t="n">
        <v>1</v>
      </c>
      <c r="H44" s="99" t="n">
        <v>1</v>
      </c>
      <c r="I44" s="99" t="n">
        <v>1</v>
      </c>
      <c r="J44" s="99" t="n">
        <v>1</v>
      </c>
      <c r="K44" s="99" t="n">
        <v>1</v>
      </c>
      <c r="L44" s="99" t="n">
        <v>1</v>
      </c>
      <c r="M44" s="99" t="n">
        <v>1</v>
      </c>
      <c r="N44" s="99" t="n">
        <v>1</v>
      </c>
      <c r="O44" s="99" t="n">
        <v>1</v>
      </c>
      <c r="P44" s="99" t="n">
        <v>1</v>
      </c>
      <c r="Q44" s="99" t="n">
        <v>1</v>
      </c>
      <c r="R44" s="99" t="n">
        <v>1</v>
      </c>
      <c r="S44" s="99" t="n">
        <v>1</v>
      </c>
      <c r="T44" s="99" t="n">
        <v>1</v>
      </c>
      <c r="U44" s="99" t="n">
        <v>1</v>
      </c>
      <c r="V44" s="99" t="n">
        <v>1</v>
      </c>
      <c r="W44" s="99" t="n">
        <v>1</v>
      </c>
      <c r="X44" s="99" t="n">
        <v>1</v>
      </c>
      <c r="Y44" s="99" t="n">
        <v>1</v>
      </c>
      <c r="Z44" s="99" t="n">
        <v>1</v>
      </c>
    </row>
    <row r="45">
      <c r="B45" s="100" t="s">
        <v>463</v>
      </c>
      <c r="C45" s="100" t="n">
        <v>0.5602785</v>
      </c>
      <c r="D45" s="100" t="n">
        <v>0.5332595</v>
      </c>
      <c r="E45" s="100" t="n">
        <v>0.4752519</v>
      </c>
      <c r="F45" s="100" t="n">
        <v>0.4912245</v>
      </c>
      <c r="G45" s="100" t="n">
        <v>0.507322</v>
      </c>
      <c r="H45" s="100" t="n">
        <v>0.5798771</v>
      </c>
      <c r="I45" s="100" t="n">
        <v>0.6463396</v>
      </c>
      <c r="J45" s="100" t="n">
        <v>0.68319</v>
      </c>
      <c r="K45" s="100" t="n">
        <v>0.6695892</v>
      </c>
      <c r="L45" s="100" t="n">
        <v>0.6991745</v>
      </c>
      <c r="M45" s="100" t="n">
        <v>0.7031219</v>
      </c>
      <c r="N45" s="100" t="n">
        <v>0.7288695</v>
      </c>
      <c r="O45" s="100" t="n">
        <v>0.7207088</v>
      </c>
      <c r="P45" s="100" t="n">
        <v>0.7436242</v>
      </c>
      <c r="Q45" s="100" t="n">
        <v>0.7443276</v>
      </c>
      <c r="R45" s="100" t="n">
        <v>0.7254212</v>
      </c>
      <c r="S45" s="100" t="n">
        <v>0.7291927</v>
      </c>
      <c r="T45" s="100" t="n">
        <v>0.7437443</v>
      </c>
      <c r="U45" s="100" t="n">
        <v>0.7532548</v>
      </c>
      <c r="V45" s="100" t="n">
        <v>0.725682</v>
      </c>
      <c r="W45" s="100" t="n">
        <v>0.7356645</v>
      </c>
      <c r="X45" s="100" t="n">
        <v>0.6761176</v>
      </c>
      <c r="Y45" s="100" t="n">
        <v>0.6826317</v>
      </c>
      <c r="Z45" s="100" t="n">
        <v>0.6479924</v>
      </c>
    </row>
    <row r="46">
      <c r="B46" s="99" t="s">
        <v>135</v>
      </c>
      <c r="C46" s="99" t="n">
        <v>0.4397215</v>
      </c>
      <c r="D46" s="99" t="n">
        <v>0.4667405</v>
      </c>
      <c r="E46" s="99" t="n">
        <v>0.5247481</v>
      </c>
      <c r="F46" s="99" t="n">
        <v>0.5087755</v>
      </c>
      <c r="G46" s="99" t="n">
        <v>0.492678</v>
      </c>
      <c r="H46" s="99" t="n">
        <v>0.4201229</v>
      </c>
      <c r="I46" s="99" t="n">
        <v>0.3536604</v>
      </c>
      <c r="J46" s="99" t="n">
        <v>0.31681</v>
      </c>
      <c r="K46" s="99" t="n">
        <v>0.3304108</v>
      </c>
      <c r="L46" s="99" t="n">
        <v>0.3008255</v>
      </c>
      <c r="M46" s="99" t="n">
        <v>0.2968781</v>
      </c>
      <c r="N46" s="99" t="n">
        <v>0.2711305</v>
      </c>
      <c r="O46" s="99" t="n">
        <v>0.2792912</v>
      </c>
      <c r="P46" s="99" t="n">
        <v>0.2563758</v>
      </c>
      <c r="Q46" s="99" t="n">
        <v>0.2556724</v>
      </c>
      <c r="R46" s="99" t="n">
        <v>0.2745788</v>
      </c>
      <c r="S46" s="99" t="n">
        <v>0.2708073</v>
      </c>
      <c r="T46" s="99" t="n">
        <v>0.2562557</v>
      </c>
      <c r="U46" s="99" t="n">
        <v>0.2467452</v>
      </c>
      <c r="V46" s="99" t="n">
        <v>0.274318</v>
      </c>
      <c r="W46" s="99" t="n">
        <v>0.2643355</v>
      </c>
      <c r="X46" s="99" t="n">
        <v>0.3238824</v>
      </c>
      <c r="Y46" s="99" t="n">
        <v>0.3173683</v>
      </c>
      <c r="Z46" s="99" t="n">
        <v>0.3520076</v>
      </c>
    </row>
    <row r="47">
      <c r="B47" s="8" t="s">
        <v>32</v>
      </c>
    </row>
    <row r="50">
      <c r="B50" s="1" t="s">
        <v>300</v>
      </c>
    </row>
    <row r="51">
      <c r="B51" s="5" t="s">
        <v>301</v>
      </c>
    </row>
    <row r="52">
      <c r="B52" s="7" t="s">
        <v>3</v>
      </c>
      <c r="C52" s="7" t="s">
        <v>4</v>
      </c>
      <c r="D52" s="7" t="s">
        <v>5</v>
      </c>
      <c r="E52" s="7" t="s">
        <v>6</v>
      </c>
      <c r="F52" s="7" t="s">
        <v>7</v>
      </c>
      <c r="G52" s="7" t="s">
        <v>8</v>
      </c>
      <c r="H52" s="7" t="s">
        <v>9</v>
      </c>
      <c r="I52" s="7" t="s">
        <v>10</v>
      </c>
      <c r="J52" s="7" t="s">
        <v>11</v>
      </c>
      <c r="K52" s="7" t="s">
        <v>12</v>
      </c>
      <c r="L52" s="7" t="s">
        <v>13</v>
      </c>
      <c r="M52" s="7" t="s">
        <v>14</v>
      </c>
      <c r="N52" s="7" t="s">
        <v>15</v>
      </c>
      <c r="O52" s="7" t="s">
        <v>16</v>
      </c>
      <c r="P52" s="7" t="s">
        <v>17</v>
      </c>
      <c r="Q52" s="7" t="s">
        <v>18</v>
      </c>
      <c r="R52" s="7" t="s">
        <v>19</v>
      </c>
      <c r="S52" s="7" t="s">
        <v>20</v>
      </c>
      <c r="T52" s="7" t="s">
        <v>21</v>
      </c>
      <c r="U52" s="7" t="s">
        <v>22</v>
      </c>
      <c r="V52" s="7" t="s">
        <v>23</v>
      </c>
      <c r="W52" s="7" t="s">
        <v>24</v>
      </c>
      <c r="X52" s="7" t="s">
        <v>25</v>
      </c>
      <c r="Y52" s="7" t="s">
        <v>26</v>
      </c>
      <c r="Z52" s="7" t="s">
        <v>27</v>
      </c>
    </row>
    <row r="53">
      <c r="B53" s="101" t="s">
        <v>104</v>
      </c>
      <c r="C53" s="101" t="n">
        <v>220000</v>
      </c>
      <c r="D53" s="101" t="n">
        <v>240000</v>
      </c>
      <c r="E53" s="101" t="n">
        <v>250000</v>
      </c>
      <c r="F53" s="101" t="n">
        <v>240000</v>
      </c>
      <c r="G53" s="101" t="n">
        <v>220000</v>
      </c>
      <c r="H53" s="101" t="n">
        <v>200000</v>
      </c>
      <c r="I53" s="101" t="n">
        <v>180000</v>
      </c>
      <c r="J53" s="101" t="n">
        <v>180000</v>
      </c>
      <c r="K53" s="101" t="n">
        <v>170000</v>
      </c>
      <c r="L53" s="101" t="n">
        <v>160000</v>
      </c>
      <c r="M53" s="101" t="n">
        <v>150000</v>
      </c>
      <c r="N53" s="101" t="n">
        <v>150000</v>
      </c>
      <c r="O53" s="101" t="n">
        <v>150000</v>
      </c>
      <c r="P53" s="101" t="n">
        <v>150000</v>
      </c>
      <c r="Q53" s="101" t="n">
        <v>140000</v>
      </c>
      <c r="R53" s="101" t="n">
        <v>130000</v>
      </c>
      <c r="S53" s="101" t="n">
        <v>120000</v>
      </c>
      <c r="T53" s="101" t="n">
        <v>120000</v>
      </c>
      <c r="U53" s="101" t="n">
        <v>130000</v>
      </c>
      <c r="V53" s="101" t="n">
        <v>130000</v>
      </c>
      <c r="W53" s="101" t="n">
        <v>140000</v>
      </c>
      <c r="X53" s="101" t="n">
        <v>160000</v>
      </c>
      <c r="Y53" s="101" t="n">
        <v>160000</v>
      </c>
      <c r="Z53" s="101" t="n">
        <v>180000</v>
      </c>
    </row>
    <row r="54">
      <c r="B54" s="102" t="s">
        <v>463</v>
      </c>
      <c r="C54" s="102" t="n">
        <v>120000</v>
      </c>
      <c r="D54" s="102" t="n">
        <v>120000</v>
      </c>
      <c r="E54" s="102" t="n">
        <v>120000</v>
      </c>
      <c r="F54" s="102" t="n">
        <v>120000</v>
      </c>
      <c r="G54" s="102" t="n">
        <v>110000</v>
      </c>
      <c r="H54" s="102" t="n">
        <v>110000</v>
      </c>
      <c r="I54" s="102" t="n">
        <v>120000</v>
      </c>
      <c r="J54" s="102" t="n">
        <v>120000</v>
      </c>
      <c r="K54" s="102" t="n">
        <v>110000</v>
      </c>
      <c r="L54" s="102" t="n">
        <v>110000</v>
      </c>
      <c r="M54" s="102" t="n">
        <v>110000</v>
      </c>
      <c r="N54" s="102" t="n">
        <v>110000</v>
      </c>
      <c r="O54" s="102" t="n">
        <v>110000</v>
      </c>
      <c r="P54" s="102" t="n">
        <v>110000</v>
      </c>
      <c r="Q54" s="102" t="n">
        <v>110000</v>
      </c>
      <c r="R54" s="102" t="n">
        <v>90000</v>
      </c>
      <c r="S54" s="102" t="n">
        <v>90000</v>
      </c>
      <c r="T54" s="102" t="n">
        <v>90000</v>
      </c>
      <c r="U54" s="102" t="n">
        <v>100000</v>
      </c>
      <c r="V54" s="102" t="n">
        <v>100000</v>
      </c>
      <c r="W54" s="102" t="n">
        <v>100000</v>
      </c>
      <c r="X54" s="102" t="n">
        <v>110000</v>
      </c>
      <c r="Y54" s="102" t="n">
        <v>110000</v>
      </c>
      <c r="Z54" s="102" t="n">
        <v>120000</v>
      </c>
    </row>
    <row r="55">
      <c r="B55" s="101" t="s">
        <v>135</v>
      </c>
      <c r="C55" s="101" t="n">
        <v>100000</v>
      </c>
      <c r="D55" s="101" t="n">
        <v>110000</v>
      </c>
      <c r="E55" s="101" t="n">
        <v>130000</v>
      </c>
      <c r="F55" s="101" t="n">
        <v>120000</v>
      </c>
      <c r="G55" s="101" t="s">
        <v>74</v>
      </c>
      <c r="H55" s="101" t="s">
        <v>74</v>
      </c>
      <c r="I55" s="101" t="s">
        <v>74</v>
      </c>
      <c r="J55" s="101" t="s">
        <v>74</v>
      </c>
      <c r="K55" s="101" t="n">
        <v>60000</v>
      </c>
      <c r="L55" s="101" t="n">
        <v>50000</v>
      </c>
      <c r="M55" s="101" t="n">
        <v>50000</v>
      </c>
      <c r="N55" s="101" t="s">
        <v>74</v>
      </c>
      <c r="O55" s="101" t="s">
        <v>74</v>
      </c>
      <c r="P55" s="101" t="s">
        <v>74</v>
      </c>
      <c r="Q55" s="101" t="s">
        <v>74</v>
      </c>
      <c r="R55" s="101" t="s">
        <v>74</v>
      </c>
      <c r="S55" s="101" t="s">
        <v>74</v>
      </c>
      <c r="T55" s="101" t="s">
        <v>74</v>
      </c>
      <c r="U55" s="101" t="s">
        <v>74</v>
      </c>
      <c r="V55" s="101" t="s">
        <v>74</v>
      </c>
      <c r="W55" s="101" t="s">
        <v>74</v>
      </c>
      <c r="X55" s="101" t="s">
        <v>74</v>
      </c>
      <c r="Y55" s="101" t="s">
        <v>74</v>
      </c>
      <c r="Z55" s="101" t="s">
        <v>74</v>
      </c>
    </row>
    <row r="56">
      <c r="B56" s="8" t="s">
        <v>32</v>
      </c>
    </row>
    <row r="59">
      <c r="B59" s="1" t="s">
        <v>37</v>
      </c>
    </row>
    <row r="60">
      <c r="B60" s="5" t="s">
        <v>302</v>
      </c>
    </row>
    <row r="61">
      <c r="B61" s="7" t="s">
        <v>3</v>
      </c>
      <c r="C61" s="7" t="s">
        <v>4</v>
      </c>
      <c r="D61" s="7" t="s">
        <v>5</v>
      </c>
      <c r="E61" s="7" t="s">
        <v>6</v>
      </c>
      <c r="F61" s="7" t="s">
        <v>7</v>
      </c>
      <c r="G61" s="7" t="s">
        <v>8</v>
      </c>
      <c r="H61" s="7" t="s">
        <v>9</v>
      </c>
      <c r="I61" s="7" t="s">
        <v>10</v>
      </c>
      <c r="J61" s="7" t="s">
        <v>11</v>
      </c>
      <c r="K61" s="7" t="s">
        <v>12</v>
      </c>
      <c r="L61" s="7" t="s">
        <v>13</v>
      </c>
      <c r="M61" s="7" t="s">
        <v>14</v>
      </c>
      <c r="N61" s="7" t="s">
        <v>15</v>
      </c>
      <c r="O61" s="7" t="s">
        <v>16</v>
      </c>
      <c r="P61" s="7" t="s">
        <v>17</v>
      </c>
      <c r="Q61" s="7" t="s">
        <v>18</v>
      </c>
      <c r="R61" s="7" t="s">
        <v>19</v>
      </c>
      <c r="S61" s="7" t="s">
        <v>20</v>
      </c>
      <c r="T61" s="7" t="s">
        <v>21</v>
      </c>
      <c r="U61" s="7" t="s">
        <v>22</v>
      </c>
      <c r="V61" s="7" t="s">
        <v>23</v>
      </c>
      <c r="W61" s="7" t="s">
        <v>24</v>
      </c>
      <c r="X61" s="7" t="s">
        <v>25</v>
      </c>
      <c r="Y61" s="7" t="s">
        <v>26</v>
      </c>
      <c r="Z61" s="7" t="s">
        <v>27</v>
      </c>
    </row>
    <row r="62">
      <c r="B62" s="101" t="s">
        <v>104</v>
      </c>
      <c r="C62" s="101" t="n">
        <v>2277</v>
      </c>
      <c r="D62" s="101" t="n">
        <v>2168</v>
      </c>
      <c r="E62" s="101" t="n">
        <v>1980</v>
      </c>
      <c r="F62" s="101" t="n">
        <v>1921</v>
      </c>
      <c r="G62" s="101" t="n">
        <v>1858</v>
      </c>
      <c r="H62" s="101" t="n">
        <v>1967</v>
      </c>
      <c r="I62" s="101" t="n">
        <v>2708</v>
      </c>
      <c r="J62" s="101" t="n">
        <v>3414</v>
      </c>
      <c r="K62" s="101" t="n">
        <v>3963</v>
      </c>
      <c r="L62" s="101" t="n">
        <v>3771</v>
      </c>
      <c r="M62" s="101" t="n">
        <v>3543</v>
      </c>
      <c r="N62" s="101" t="n">
        <v>3498</v>
      </c>
      <c r="O62" s="101" t="n">
        <v>3443</v>
      </c>
      <c r="P62" s="101" t="n">
        <v>3417</v>
      </c>
      <c r="Q62" s="101" t="n">
        <v>3364</v>
      </c>
      <c r="R62" s="101" t="n">
        <v>3103</v>
      </c>
      <c r="S62" s="101" t="n">
        <v>2851</v>
      </c>
      <c r="T62" s="101" t="n">
        <v>2504</v>
      </c>
      <c r="U62" s="101" t="n">
        <v>2386</v>
      </c>
      <c r="V62" s="101" t="n">
        <v>2174</v>
      </c>
      <c r="W62" s="101" t="n">
        <v>2122</v>
      </c>
      <c r="X62" s="101" t="n">
        <v>1974</v>
      </c>
      <c r="Y62" s="101" t="n">
        <v>2031</v>
      </c>
      <c r="Z62" s="101" t="n">
        <v>1947</v>
      </c>
    </row>
    <row r="63">
      <c r="B63" s="102" t="s">
        <v>463</v>
      </c>
      <c r="C63" s="102" t="n">
        <v>1895</v>
      </c>
      <c r="D63" s="102" t="n">
        <v>1795</v>
      </c>
      <c r="E63" s="102" t="n">
        <v>1642</v>
      </c>
      <c r="F63" s="102" t="n">
        <v>1601</v>
      </c>
      <c r="G63" s="102" t="n">
        <v>1561</v>
      </c>
      <c r="H63" s="102" t="n">
        <v>1667</v>
      </c>
      <c r="I63" s="102" t="n">
        <v>2301</v>
      </c>
      <c r="J63" s="102" t="n">
        <v>2896</v>
      </c>
      <c r="K63" s="102" t="n">
        <v>3331</v>
      </c>
      <c r="L63" s="102" t="n">
        <v>3189</v>
      </c>
      <c r="M63" s="102" t="n">
        <v>3011</v>
      </c>
      <c r="N63" s="102" t="n">
        <v>3023</v>
      </c>
      <c r="O63" s="102" t="n">
        <v>2978</v>
      </c>
      <c r="P63" s="102" t="n">
        <v>2956</v>
      </c>
      <c r="Q63" s="102" t="n">
        <v>2882</v>
      </c>
      <c r="R63" s="102" t="n">
        <v>2659</v>
      </c>
      <c r="S63" s="102" t="n">
        <v>2465</v>
      </c>
      <c r="T63" s="102" t="n">
        <v>2172</v>
      </c>
      <c r="U63" s="102" t="n">
        <v>2058</v>
      </c>
      <c r="V63" s="102" t="n">
        <v>1853</v>
      </c>
      <c r="W63" s="102" t="n">
        <v>1805</v>
      </c>
      <c r="X63" s="102" t="n">
        <v>1668</v>
      </c>
      <c r="Y63" s="102" t="n">
        <v>1721</v>
      </c>
      <c r="Z63" s="102" t="n">
        <v>1656</v>
      </c>
    </row>
    <row r="64">
      <c r="B64" s="101" t="s">
        <v>135</v>
      </c>
      <c r="C64" s="101" t="n">
        <v>382</v>
      </c>
      <c r="D64" s="101" t="n">
        <v>373</v>
      </c>
      <c r="E64" s="101" t="n">
        <v>338</v>
      </c>
      <c r="F64" s="101" t="n">
        <v>320</v>
      </c>
      <c r="G64" s="101" t="n">
        <v>297</v>
      </c>
      <c r="H64" s="101" t="n">
        <v>300</v>
      </c>
      <c r="I64" s="101" t="n">
        <v>407</v>
      </c>
      <c r="J64" s="101" t="n">
        <v>518</v>
      </c>
      <c r="K64" s="101" t="n">
        <v>632</v>
      </c>
      <c r="L64" s="101" t="n">
        <v>582</v>
      </c>
      <c r="M64" s="101" t="n">
        <v>532</v>
      </c>
      <c r="N64" s="101" t="n">
        <v>475</v>
      </c>
      <c r="O64" s="101" t="n">
        <v>465</v>
      </c>
      <c r="P64" s="101" t="n">
        <v>461</v>
      </c>
      <c r="Q64" s="101" t="n">
        <v>482</v>
      </c>
      <c r="R64" s="101" t="n">
        <v>444</v>
      </c>
      <c r="S64" s="101" t="n">
        <v>386</v>
      </c>
      <c r="T64" s="101" t="n">
        <v>332</v>
      </c>
      <c r="U64" s="101" t="n">
        <v>328</v>
      </c>
      <c r="V64" s="101" t="n">
        <v>321</v>
      </c>
      <c r="W64" s="101" t="n">
        <v>317</v>
      </c>
      <c r="X64" s="101" t="n">
        <v>306</v>
      </c>
      <c r="Y64" s="101" t="n">
        <v>310</v>
      </c>
      <c r="Z64" s="101" t="n">
        <v>291</v>
      </c>
    </row>
    <row r="65">
      <c r="B65" s="8" t="s">
        <v>32</v>
      </c>
    </row>
    <row r="68">
      <c r="B68" s="9" t="s">
        <v>39</v>
      </c>
    </row>
    <row r="69">
      <c r="B69" s="10" t="s">
        <v>40</v>
      </c>
    </row>
    <row r="70">
      <c r="B70" s="10" t="s">
        <v>41</v>
      </c>
    </row>
    <row r="71">
      <c r="B71" s="10" t="s">
        <v>83</v>
      </c>
    </row>
    <row r="72">
      <c r="B72" s="10" t="s">
        <v>124</v>
      </c>
    </row>
    <row r="73">
      <c r="B73" s="10" t="s">
        <v>125</v>
      </c>
    </row>
    <row r="74">
      <c r="B74" s="10" t="s">
        <v>465</v>
      </c>
    </row>
    <row r="75">
      <c r="B75" s="10"/>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304</v>
      </c>
    </row>
    <row r="5">
      <c r="B5" s="1" t="s">
        <v>288</v>
      </c>
    </row>
    <row r="6">
      <c r="B6" s="5" t="s">
        <v>289</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103" t="s">
        <v>104</v>
      </c>
      <c r="C8" s="103" t="n">
        <v>0.3171394</v>
      </c>
      <c r="D8" s="103" t="n">
        <v>0.3190847</v>
      </c>
      <c r="E8" s="103" t="n">
        <v>0.3155983</v>
      </c>
      <c r="F8" s="103" t="n">
        <v>0.309896</v>
      </c>
      <c r="G8" s="103" t="n">
        <v>0.3124475</v>
      </c>
      <c r="H8" s="103" t="n">
        <v>0.3123892</v>
      </c>
      <c r="I8" s="103" t="n">
        <v>0.2960981</v>
      </c>
      <c r="J8" s="103" t="n">
        <v>0.2785198</v>
      </c>
      <c r="K8" s="103" t="n">
        <v>0.2581405</v>
      </c>
      <c r="L8" s="103" t="n">
        <v>0.2499922</v>
      </c>
      <c r="M8" s="103" t="n">
        <v>0.2455253</v>
      </c>
      <c r="N8" s="103" t="n">
        <v>0.2409346</v>
      </c>
      <c r="O8" s="103" t="n">
        <v>0.2452469</v>
      </c>
      <c r="P8" s="103" t="n">
        <v>0.2437253</v>
      </c>
      <c r="Q8" s="103" t="n">
        <v>0.2352539</v>
      </c>
      <c r="R8" s="103" t="n">
        <v>0.2143718</v>
      </c>
      <c r="S8" s="103" t="n">
        <v>0.2073566</v>
      </c>
      <c r="T8" s="103" t="n">
        <v>0.2098358</v>
      </c>
      <c r="U8" s="103" t="n">
        <v>0.2161679</v>
      </c>
      <c r="V8" s="103" t="n">
        <v>0.2279538</v>
      </c>
      <c r="W8" s="103" t="n">
        <v>0.2335195</v>
      </c>
      <c r="X8" s="103" t="n">
        <v>0.2419675</v>
      </c>
      <c r="Y8" s="103" t="n">
        <v>0.2322733</v>
      </c>
      <c r="Z8" s="103" t="n">
        <v>0.2428384</v>
      </c>
    </row>
    <row r="9">
      <c r="B9" s="104" t="s">
        <v>305</v>
      </c>
      <c r="C9" s="104" t="n">
        <v>0.3459698</v>
      </c>
      <c r="D9" s="104" t="n">
        <v>0.3310707</v>
      </c>
      <c r="E9" s="104" t="n">
        <v>0.3201483</v>
      </c>
      <c r="F9" s="104" t="n">
        <v>0.3289005</v>
      </c>
      <c r="G9" s="104" t="n">
        <v>0.3417285</v>
      </c>
      <c r="H9" s="104" t="n">
        <v>0.3513838</v>
      </c>
      <c r="I9" s="104" t="n">
        <v>0.3305846</v>
      </c>
      <c r="J9" s="104" t="n">
        <v>0.3136766</v>
      </c>
      <c r="K9" s="104" t="n">
        <v>0.2938562</v>
      </c>
      <c r="L9" s="104" t="n">
        <v>0.2793771</v>
      </c>
      <c r="M9" s="104" t="n">
        <v>0.2778018</v>
      </c>
      <c r="N9" s="104" t="n">
        <v>0.2689117</v>
      </c>
      <c r="O9" s="104" t="n">
        <v>0.2755803</v>
      </c>
      <c r="P9" s="104" t="n">
        <v>0.2780339</v>
      </c>
      <c r="Q9" s="104" t="n">
        <v>0.2679067</v>
      </c>
      <c r="R9" s="104" t="n">
        <v>0.2308197</v>
      </c>
      <c r="S9" s="104" t="n">
        <v>0.2216691</v>
      </c>
      <c r="T9" s="104" t="n">
        <v>0.2364378</v>
      </c>
      <c r="U9" s="104" t="n">
        <v>0.2564723</v>
      </c>
      <c r="V9" s="104" t="n">
        <v>0.2722378</v>
      </c>
      <c r="W9" s="104" t="n">
        <v>0.2718095</v>
      </c>
      <c r="X9" s="104" t="n">
        <v>0.2765137</v>
      </c>
      <c r="Y9" s="104" t="n">
        <v>0.2698982</v>
      </c>
      <c r="Z9" s="104" t="n">
        <v>0.2760309</v>
      </c>
    </row>
    <row r="10">
      <c r="B10" s="104" t="s">
        <v>306</v>
      </c>
      <c r="C10" s="104" t="n">
        <v>0.3232592</v>
      </c>
      <c r="D10" s="104" t="n">
        <v>0.3311993</v>
      </c>
      <c r="E10" s="104" t="n">
        <v>0.3389022</v>
      </c>
      <c r="F10" s="104" t="n">
        <v>0.3267985</v>
      </c>
      <c r="G10" s="104" t="n">
        <v>0.3248533</v>
      </c>
      <c r="H10" s="104" t="n">
        <v>0.3051529</v>
      </c>
      <c r="I10" s="104" t="n">
        <v>0.286112</v>
      </c>
      <c r="J10" s="104" t="n">
        <v>0.266707</v>
      </c>
      <c r="K10" s="104" t="n">
        <v>0.2496575</v>
      </c>
      <c r="L10" s="104" t="n">
        <v>0.2390114</v>
      </c>
      <c r="M10" s="104" t="n">
        <v>0.2286635</v>
      </c>
      <c r="N10" s="104" t="n">
        <v>0.2203972</v>
      </c>
      <c r="O10" s="104" t="n">
        <v>0.2207711</v>
      </c>
      <c r="P10" s="104" t="n">
        <v>0.216758</v>
      </c>
      <c r="Q10" s="104" t="n">
        <v>0.2070281</v>
      </c>
      <c r="R10" s="104" t="n">
        <v>0.1923834</v>
      </c>
      <c r="S10" s="104" t="n">
        <v>0.186255</v>
      </c>
      <c r="T10" s="104" t="n">
        <v>0.1883806</v>
      </c>
      <c r="U10" s="104" t="n">
        <v>0.194543</v>
      </c>
      <c r="V10" s="104" t="n">
        <v>0.2054841</v>
      </c>
      <c r="W10" s="104" t="n">
        <v>0.2120227</v>
      </c>
      <c r="X10" s="104" t="n">
        <v>0.2118574</v>
      </c>
      <c r="Y10" s="104" t="n">
        <v>0.2087393</v>
      </c>
      <c r="Z10" s="104" t="n">
        <v>0.2162581</v>
      </c>
    </row>
    <row r="11">
      <c r="B11" s="103" t="s">
        <v>307</v>
      </c>
      <c r="C11" s="103" t="n">
        <v>0.2682679</v>
      </c>
      <c r="D11" s="103" t="n">
        <v>0.2809376</v>
      </c>
      <c r="E11" s="103" t="n">
        <v>0.2669451</v>
      </c>
      <c r="F11" s="103" t="n">
        <v>0.2588758</v>
      </c>
      <c r="G11" s="103" t="n">
        <v>0.2585341</v>
      </c>
      <c r="H11" s="103" t="n">
        <v>0.284194</v>
      </c>
      <c r="I11" s="103" t="n">
        <v>0.2794302</v>
      </c>
      <c r="J11" s="103" t="n">
        <v>0.2646071</v>
      </c>
      <c r="K11" s="103" t="n">
        <v>0.2372822</v>
      </c>
      <c r="L11" s="103" t="n">
        <v>0.2391125</v>
      </c>
      <c r="M11" s="103" t="n">
        <v>0.2415507</v>
      </c>
      <c r="N11" s="103" t="n">
        <v>0.2473678</v>
      </c>
      <c r="O11" s="103" t="n">
        <v>0.2535912</v>
      </c>
      <c r="P11" s="103" t="n">
        <v>0.2504598</v>
      </c>
      <c r="Q11" s="103" t="n">
        <v>0.2436634</v>
      </c>
      <c r="R11" s="103" t="n">
        <v>0.229941</v>
      </c>
      <c r="S11" s="103" t="n">
        <v>0.2222053</v>
      </c>
      <c r="T11" s="103" t="n">
        <v>0.2127377</v>
      </c>
      <c r="U11" s="103" t="n">
        <v>0.2052534</v>
      </c>
      <c r="V11" s="103" t="n">
        <v>0.2113023</v>
      </c>
      <c r="W11" s="103" t="n">
        <v>0.2224003</v>
      </c>
      <c r="X11" s="103" t="n">
        <v>0.2485799</v>
      </c>
      <c r="Y11" s="103" t="n">
        <v>0.2298217</v>
      </c>
      <c r="Z11" s="103" t="n">
        <v>0.2517611</v>
      </c>
    </row>
    <row r="12">
      <c r="B12" s="8" t="s">
        <v>32</v>
      </c>
    </row>
    <row r="15">
      <c r="B15" s="1" t="s">
        <v>292</v>
      </c>
    </row>
    <row r="16">
      <c r="B16" s="5" t="s">
        <v>293</v>
      </c>
    </row>
    <row r="17">
      <c r="B17" s="7" t="s">
        <v>3</v>
      </c>
      <c r="C17" s="7" t="s">
        <v>4</v>
      </c>
      <c r="D17" s="7" t="s">
        <v>5</v>
      </c>
      <c r="E17" s="7" t="s">
        <v>6</v>
      </c>
      <c r="F17" s="7" t="s">
        <v>7</v>
      </c>
      <c r="G17" s="7" t="s">
        <v>8</v>
      </c>
      <c r="H17" s="7" t="s">
        <v>9</v>
      </c>
      <c r="I17" s="7" t="s">
        <v>10</v>
      </c>
      <c r="J17" s="7" t="s">
        <v>11</v>
      </c>
      <c r="K17" s="7" t="s">
        <v>12</v>
      </c>
      <c r="L17" s="7" t="s">
        <v>13</v>
      </c>
      <c r="M17" s="7" t="s">
        <v>14</v>
      </c>
      <c r="N17" s="7" t="s">
        <v>15</v>
      </c>
      <c r="O17" s="7" t="s">
        <v>16</v>
      </c>
      <c r="P17" s="7" t="s">
        <v>17</v>
      </c>
      <c r="Q17" s="7" t="s">
        <v>18</v>
      </c>
      <c r="R17" s="7" t="s">
        <v>19</v>
      </c>
      <c r="S17" s="7" t="s">
        <v>20</v>
      </c>
      <c r="T17" s="7" t="s">
        <v>21</v>
      </c>
      <c r="U17" s="7" t="s">
        <v>22</v>
      </c>
      <c r="V17" s="7" t="s">
        <v>23</v>
      </c>
      <c r="W17" s="7" t="s">
        <v>24</v>
      </c>
      <c r="X17" s="7" t="s">
        <v>25</v>
      </c>
      <c r="Y17" s="7" t="s">
        <v>26</v>
      </c>
      <c r="Z17" s="7" t="s">
        <v>27</v>
      </c>
    </row>
    <row r="18">
      <c r="B18" s="103" t="s">
        <v>104</v>
      </c>
      <c r="C18" s="103" t="n">
        <v>1</v>
      </c>
      <c r="D18" s="103" t="n">
        <v>1</v>
      </c>
      <c r="E18" s="103" t="n">
        <v>1</v>
      </c>
      <c r="F18" s="103" t="n">
        <v>1</v>
      </c>
      <c r="G18" s="103" t="n">
        <v>1</v>
      </c>
      <c r="H18" s="103" t="n">
        <v>1</v>
      </c>
      <c r="I18" s="103" t="n">
        <v>1</v>
      </c>
      <c r="J18" s="103" t="n">
        <v>1</v>
      </c>
      <c r="K18" s="103" t="n">
        <v>1</v>
      </c>
      <c r="L18" s="103" t="n">
        <v>1</v>
      </c>
      <c r="M18" s="103" t="n">
        <v>1</v>
      </c>
      <c r="N18" s="103" t="n">
        <v>1</v>
      </c>
      <c r="O18" s="103" t="n">
        <v>1</v>
      </c>
      <c r="P18" s="103" t="n">
        <v>1</v>
      </c>
      <c r="Q18" s="103" t="n">
        <v>1</v>
      </c>
      <c r="R18" s="103" t="n">
        <v>1</v>
      </c>
      <c r="S18" s="103" t="n">
        <v>1</v>
      </c>
      <c r="T18" s="103" t="n">
        <v>1</v>
      </c>
      <c r="U18" s="103" t="n">
        <v>1</v>
      </c>
      <c r="V18" s="103" t="n">
        <v>1</v>
      </c>
      <c r="W18" s="103" t="n">
        <v>1</v>
      </c>
      <c r="X18" s="103" t="n">
        <v>1</v>
      </c>
      <c r="Y18" s="103" t="n">
        <v>1</v>
      </c>
      <c r="Z18" s="103" t="n">
        <v>1</v>
      </c>
    </row>
    <row r="19">
      <c r="B19" s="104" t="s">
        <v>305</v>
      </c>
      <c r="C19" s="104" t="n">
        <v>0.3244936</v>
      </c>
      <c r="D19" s="104" t="n">
        <v>0.3004578</v>
      </c>
      <c r="E19" s="104" t="n">
        <v>0.2940069</v>
      </c>
      <c r="F19" s="104" t="n">
        <v>0.3003387</v>
      </c>
      <c r="G19" s="104" t="n">
        <v>0.3020544</v>
      </c>
      <c r="H19" s="104" t="n">
        <v>0.3044083</v>
      </c>
      <c r="I19" s="104" t="n">
        <v>0.2954965</v>
      </c>
      <c r="J19" s="104" t="n">
        <v>0.2992168</v>
      </c>
      <c r="K19" s="104" t="n">
        <v>0.3030047</v>
      </c>
      <c r="L19" s="104" t="n">
        <v>0.3025445</v>
      </c>
      <c r="M19" s="104" t="n">
        <v>0.3054002</v>
      </c>
      <c r="N19" s="104" t="n">
        <v>0.3011631</v>
      </c>
      <c r="O19" s="104" t="n">
        <v>0.3137121</v>
      </c>
      <c r="P19" s="104" t="n">
        <v>0.3260786</v>
      </c>
      <c r="Q19" s="104" t="n">
        <v>0.3363891</v>
      </c>
      <c r="R19" s="104" t="n">
        <v>0.3222203</v>
      </c>
      <c r="S19" s="104" t="n">
        <v>0.3289438</v>
      </c>
      <c r="T19" s="104" t="n">
        <v>0.343968</v>
      </c>
      <c r="U19" s="104" t="n">
        <v>0.3575506</v>
      </c>
      <c r="V19" s="104" t="n">
        <v>0.3699368</v>
      </c>
      <c r="W19" s="104" t="n">
        <v>0.3604809</v>
      </c>
      <c r="X19" s="104" t="n">
        <v>0.3615577</v>
      </c>
      <c r="Y19" s="104" t="n">
        <v>0.344484</v>
      </c>
      <c r="Z19" s="104" t="n">
        <v>0.3313278</v>
      </c>
    </row>
    <row r="20">
      <c r="B20" s="104" t="s">
        <v>306</v>
      </c>
      <c r="C20" s="104" t="n">
        <v>0.4740995</v>
      </c>
      <c r="D20" s="104" t="n">
        <v>0.4863535</v>
      </c>
      <c r="E20" s="104" t="n">
        <v>0.4958381</v>
      </c>
      <c r="F20" s="104" t="n">
        <v>0.4884575</v>
      </c>
      <c r="G20" s="104" t="n">
        <v>0.4904348</v>
      </c>
      <c r="H20" s="104" t="n">
        <v>0.4702423</v>
      </c>
      <c r="I20" s="104" t="n">
        <v>0.469738</v>
      </c>
      <c r="J20" s="104" t="n">
        <v>0.4610647</v>
      </c>
      <c r="K20" s="104" t="n">
        <v>0.4553962</v>
      </c>
      <c r="L20" s="104" t="n">
        <v>0.439896</v>
      </c>
      <c r="M20" s="104" t="n">
        <v>0.4217903</v>
      </c>
      <c r="N20" s="104" t="n">
        <v>0.415449</v>
      </c>
      <c r="O20" s="104" t="n">
        <v>0.3999449</v>
      </c>
      <c r="P20" s="104" t="n">
        <v>0.390134</v>
      </c>
      <c r="Q20" s="104" t="n">
        <v>0.372581</v>
      </c>
      <c r="R20" s="104" t="n">
        <v>0.3712626</v>
      </c>
      <c r="S20" s="104" t="n">
        <v>0.366676</v>
      </c>
      <c r="T20" s="104" t="n">
        <v>0.3690515</v>
      </c>
      <c r="U20" s="104" t="n">
        <v>0.3781662</v>
      </c>
      <c r="V20" s="104" t="n">
        <v>0.3677915</v>
      </c>
      <c r="W20" s="104" t="n">
        <v>0.3790276</v>
      </c>
      <c r="X20" s="104" t="n">
        <v>0.3663376</v>
      </c>
      <c r="Y20" s="104" t="n">
        <v>0.4066823</v>
      </c>
      <c r="Z20" s="104" t="n">
        <v>0.4080821</v>
      </c>
    </row>
    <row r="21">
      <c r="B21" s="103" t="s">
        <v>307</v>
      </c>
      <c r="C21" s="103" t="n">
        <v>0.2014068</v>
      </c>
      <c r="D21" s="103" t="n">
        <v>0.2131887</v>
      </c>
      <c r="E21" s="103" t="n">
        <v>0.2101549</v>
      </c>
      <c r="F21" s="103" t="n">
        <v>0.2112039</v>
      </c>
      <c r="G21" s="103" t="n">
        <v>0.2075109</v>
      </c>
      <c r="H21" s="103" t="n">
        <v>0.2253495</v>
      </c>
      <c r="I21" s="103" t="n">
        <v>0.2347656</v>
      </c>
      <c r="J21" s="103" t="n">
        <v>0.2397185</v>
      </c>
      <c r="K21" s="103" t="n">
        <v>0.2415992</v>
      </c>
      <c r="L21" s="103" t="n">
        <v>0.2575595</v>
      </c>
      <c r="M21" s="103" t="n">
        <v>0.2728095</v>
      </c>
      <c r="N21" s="103" t="n">
        <v>0.2833879</v>
      </c>
      <c r="O21" s="103" t="n">
        <v>0.286343</v>
      </c>
      <c r="P21" s="103" t="n">
        <v>0.2837874</v>
      </c>
      <c r="Q21" s="103" t="n">
        <v>0.2910298</v>
      </c>
      <c r="R21" s="103" t="n">
        <v>0.3065171</v>
      </c>
      <c r="S21" s="103" t="n">
        <v>0.3043802</v>
      </c>
      <c r="T21" s="103" t="n">
        <v>0.2869805</v>
      </c>
      <c r="U21" s="103" t="n">
        <v>0.2642831</v>
      </c>
      <c r="V21" s="103" t="n">
        <v>0.2622717</v>
      </c>
      <c r="W21" s="103" t="n">
        <v>0.2604915</v>
      </c>
      <c r="X21" s="103" t="n">
        <v>0.2721047</v>
      </c>
      <c r="Y21" s="103" t="n">
        <v>0.2488338</v>
      </c>
      <c r="Z21" s="103" t="n">
        <v>0.2605901</v>
      </c>
    </row>
    <row r="22">
      <c r="B22" s="8" t="s">
        <v>32</v>
      </c>
    </row>
    <row r="25">
      <c r="B25" s="1" t="s">
        <v>294</v>
      </c>
    </row>
    <row r="26">
      <c r="B26" s="5" t="s">
        <v>295</v>
      </c>
    </row>
    <row r="27">
      <c r="B27" s="7" t="s">
        <v>3</v>
      </c>
      <c r="C27" s="7" t="s">
        <v>4</v>
      </c>
      <c r="D27" s="7" t="s">
        <v>5</v>
      </c>
      <c r="E27" s="7" t="s">
        <v>6</v>
      </c>
      <c r="F27" s="7" t="s">
        <v>7</v>
      </c>
      <c r="G27" s="7" t="s">
        <v>8</v>
      </c>
      <c r="H27" s="7" t="s">
        <v>9</v>
      </c>
      <c r="I27" s="7" t="s">
        <v>10</v>
      </c>
      <c r="J27" s="7" t="s">
        <v>11</v>
      </c>
      <c r="K27" s="7" t="s">
        <v>12</v>
      </c>
      <c r="L27" s="7" t="s">
        <v>13</v>
      </c>
      <c r="M27" s="7" t="s">
        <v>14</v>
      </c>
      <c r="N27" s="7" t="s">
        <v>15</v>
      </c>
      <c r="O27" s="7" t="s">
        <v>16</v>
      </c>
      <c r="P27" s="7" t="s">
        <v>17</v>
      </c>
      <c r="Q27" s="7" t="s">
        <v>18</v>
      </c>
      <c r="R27" s="7" t="s">
        <v>19</v>
      </c>
      <c r="S27" s="7" t="s">
        <v>20</v>
      </c>
      <c r="T27" s="7" t="s">
        <v>21</v>
      </c>
      <c r="U27" s="7" t="s">
        <v>22</v>
      </c>
      <c r="V27" s="7" t="s">
        <v>23</v>
      </c>
      <c r="W27" s="7" t="s">
        <v>24</v>
      </c>
      <c r="X27" s="7" t="s">
        <v>25</v>
      </c>
      <c r="Y27" s="7" t="s">
        <v>26</v>
      </c>
      <c r="Z27" s="7" t="s">
        <v>27</v>
      </c>
    </row>
    <row r="28">
      <c r="B28" s="105" t="s">
        <v>104</v>
      </c>
      <c r="C28" s="105" t="n">
        <v>350000</v>
      </c>
      <c r="D28" s="105" t="n">
        <v>350000</v>
      </c>
      <c r="E28" s="105" t="n">
        <v>340000</v>
      </c>
      <c r="F28" s="105" t="n">
        <v>330000</v>
      </c>
      <c r="G28" s="105" t="n">
        <v>330000</v>
      </c>
      <c r="H28" s="105" t="n">
        <v>330000</v>
      </c>
      <c r="I28" s="105" t="n">
        <v>310000</v>
      </c>
      <c r="J28" s="105" t="n">
        <v>290000</v>
      </c>
      <c r="K28" s="105" t="n">
        <v>260000</v>
      </c>
      <c r="L28" s="105" t="n">
        <v>250000</v>
      </c>
      <c r="M28" s="105" t="n">
        <v>250000</v>
      </c>
      <c r="N28" s="105" t="n">
        <v>240000</v>
      </c>
      <c r="O28" s="105" t="n">
        <v>240000</v>
      </c>
      <c r="P28" s="105" t="n">
        <v>240000</v>
      </c>
      <c r="Q28" s="105" t="n">
        <v>230000</v>
      </c>
      <c r="R28" s="105" t="n">
        <v>210000</v>
      </c>
      <c r="S28" s="105" t="n">
        <v>210000</v>
      </c>
      <c r="T28" s="105" t="n">
        <v>210000</v>
      </c>
      <c r="U28" s="105" t="n">
        <v>210000</v>
      </c>
      <c r="V28" s="105" t="n">
        <v>220000</v>
      </c>
      <c r="W28" s="105" t="n">
        <v>230000</v>
      </c>
      <c r="X28" s="105" t="n">
        <v>240000</v>
      </c>
      <c r="Y28" s="105" t="n">
        <v>230000</v>
      </c>
      <c r="Z28" s="105" t="n">
        <v>240000</v>
      </c>
    </row>
    <row r="29">
      <c r="B29" s="106" t="s">
        <v>305</v>
      </c>
      <c r="C29" s="106" t="n">
        <v>110000</v>
      </c>
      <c r="D29" s="106" t="n">
        <v>110000</v>
      </c>
      <c r="E29" s="106" t="n">
        <v>100000</v>
      </c>
      <c r="F29" s="106" t="n">
        <v>100000</v>
      </c>
      <c r="G29" s="106" t="n">
        <v>100000</v>
      </c>
      <c r="H29" s="106" t="n">
        <v>100000</v>
      </c>
      <c r="I29" s="106" t="n">
        <v>90000</v>
      </c>
      <c r="J29" s="106" t="n">
        <v>90000</v>
      </c>
      <c r="K29" s="106" t="n">
        <v>80000</v>
      </c>
      <c r="L29" s="106" t="n">
        <v>80000</v>
      </c>
      <c r="M29" s="106" t="n">
        <v>80000</v>
      </c>
      <c r="N29" s="106" t="n">
        <v>70000</v>
      </c>
      <c r="O29" s="106" t="n">
        <v>80000</v>
      </c>
      <c r="P29" s="106" t="n">
        <v>80000</v>
      </c>
      <c r="Q29" s="106" t="n">
        <v>80000</v>
      </c>
      <c r="R29" s="106" t="n">
        <v>70000</v>
      </c>
      <c r="S29" s="106" t="n">
        <v>70000</v>
      </c>
      <c r="T29" s="106" t="n">
        <v>70000</v>
      </c>
      <c r="U29" s="106" t="n">
        <v>80000</v>
      </c>
      <c r="V29" s="106" t="n">
        <v>80000</v>
      </c>
      <c r="W29" s="106" t="n">
        <v>80000</v>
      </c>
      <c r="X29" s="106" t="n">
        <v>90000</v>
      </c>
      <c r="Y29" s="106" t="n">
        <v>80000</v>
      </c>
      <c r="Z29" s="106" t="n">
        <v>80000</v>
      </c>
    </row>
    <row r="30">
      <c r="B30" s="106" t="s">
        <v>306</v>
      </c>
      <c r="C30" s="106" t="n">
        <v>170000</v>
      </c>
      <c r="D30" s="106" t="n">
        <v>170000</v>
      </c>
      <c r="E30" s="106" t="n">
        <v>170000</v>
      </c>
      <c r="F30" s="106" t="n">
        <v>160000</v>
      </c>
      <c r="G30" s="106" t="n">
        <v>160000</v>
      </c>
      <c r="H30" s="106" t="n">
        <v>160000</v>
      </c>
      <c r="I30" s="106" t="n">
        <v>150000</v>
      </c>
      <c r="J30" s="106" t="n">
        <v>130000</v>
      </c>
      <c r="K30" s="106" t="n">
        <v>120000</v>
      </c>
      <c r="L30" s="106" t="n">
        <v>110000</v>
      </c>
      <c r="M30" s="106" t="n">
        <v>100000</v>
      </c>
      <c r="N30" s="106" t="n">
        <v>100000</v>
      </c>
      <c r="O30" s="106" t="n">
        <v>100000</v>
      </c>
      <c r="P30" s="106" t="n">
        <v>90000</v>
      </c>
      <c r="Q30" s="106" t="n">
        <v>90000</v>
      </c>
      <c r="R30" s="106" t="n">
        <v>80000</v>
      </c>
      <c r="S30" s="106" t="n">
        <v>80000</v>
      </c>
      <c r="T30" s="106" t="n">
        <v>80000</v>
      </c>
      <c r="U30" s="106" t="n">
        <v>80000</v>
      </c>
      <c r="V30" s="106" t="n">
        <v>80000</v>
      </c>
      <c r="W30" s="106" t="n">
        <v>90000</v>
      </c>
      <c r="X30" s="106" t="n">
        <v>90000</v>
      </c>
      <c r="Y30" s="106" t="n">
        <v>90000</v>
      </c>
      <c r="Z30" s="106" t="n">
        <v>100000</v>
      </c>
    </row>
    <row r="31">
      <c r="B31" s="105" t="s">
        <v>307</v>
      </c>
      <c r="C31" s="105" t="n">
        <v>70000</v>
      </c>
      <c r="D31" s="105" t="n">
        <v>70000</v>
      </c>
      <c r="E31" s="105" t="n">
        <v>70000</v>
      </c>
      <c r="F31" s="105" t="n">
        <v>70000</v>
      </c>
      <c r="G31" s="105" t="n">
        <v>70000</v>
      </c>
      <c r="H31" s="105" t="n">
        <v>70000</v>
      </c>
      <c r="I31" s="105" t="n">
        <v>70000</v>
      </c>
      <c r="J31" s="105" t="n">
        <v>70000</v>
      </c>
      <c r="K31" s="105" t="n">
        <v>60000</v>
      </c>
      <c r="L31" s="105" t="n">
        <v>70000</v>
      </c>
      <c r="M31" s="105" t="n">
        <v>70000</v>
      </c>
      <c r="N31" s="105" t="n">
        <v>70000</v>
      </c>
      <c r="O31" s="105" t="n">
        <v>70000</v>
      </c>
      <c r="P31" s="105" t="n">
        <v>70000</v>
      </c>
      <c r="Q31" s="105" t="n">
        <v>70000</v>
      </c>
      <c r="R31" s="105" t="n">
        <v>70000</v>
      </c>
      <c r="S31" s="105" t="n">
        <v>60000</v>
      </c>
      <c r="T31" s="105" t="n">
        <v>60000</v>
      </c>
      <c r="U31" s="105" t="n">
        <v>60000</v>
      </c>
      <c r="V31" s="105" t="n">
        <v>60000</v>
      </c>
      <c r="W31" s="105" t="n">
        <v>60000</v>
      </c>
      <c r="X31" s="105" t="n">
        <v>60000</v>
      </c>
      <c r="Y31" s="105" t="n">
        <v>60000</v>
      </c>
      <c r="Z31" s="105" t="n">
        <v>60000</v>
      </c>
    </row>
    <row r="32">
      <c r="B32" s="8" t="s">
        <v>32</v>
      </c>
    </row>
    <row r="35">
      <c r="B35" s="1" t="s">
        <v>296</v>
      </c>
    </row>
    <row r="36">
      <c r="B36" s="5" t="s">
        <v>297</v>
      </c>
    </row>
    <row r="37">
      <c r="B37" s="7" t="s">
        <v>3</v>
      </c>
      <c r="C37" s="7" t="s">
        <v>4</v>
      </c>
      <c r="D37" s="7" t="s">
        <v>5</v>
      </c>
      <c r="E37" s="7" t="s">
        <v>6</v>
      </c>
      <c r="F37" s="7" t="s">
        <v>7</v>
      </c>
      <c r="G37" s="7" t="s">
        <v>8</v>
      </c>
      <c r="H37" s="7" t="s">
        <v>9</v>
      </c>
      <c r="I37" s="7" t="s">
        <v>10</v>
      </c>
      <c r="J37" s="7" t="s">
        <v>11</v>
      </c>
      <c r="K37" s="7" t="s">
        <v>12</v>
      </c>
      <c r="L37" s="7" t="s">
        <v>13</v>
      </c>
      <c r="M37" s="7" t="s">
        <v>14</v>
      </c>
      <c r="N37" s="7" t="s">
        <v>15</v>
      </c>
      <c r="O37" s="7" t="s">
        <v>16</v>
      </c>
      <c r="P37" s="7" t="s">
        <v>17</v>
      </c>
      <c r="Q37" s="7" t="s">
        <v>18</v>
      </c>
      <c r="R37" s="7" t="s">
        <v>19</v>
      </c>
      <c r="S37" s="7" t="s">
        <v>20</v>
      </c>
      <c r="T37" s="7" t="s">
        <v>21</v>
      </c>
      <c r="U37" s="7" t="s">
        <v>22</v>
      </c>
      <c r="V37" s="7" t="s">
        <v>23</v>
      </c>
      <c r="W37" s="7" t="s">
        <v>24</v>
      </c>
      <c r="X37" s="7" t="s">
        <v>25</v>
      </c>
      <c r="Y37" s="7" t="s">
        <v>26</v>
      </c>
      <c r="Z37" s="7" t="s">
        <v>27</v>
      </c>
    </row>
    <row r="38">
      <c r="B38" s="103" t="s">
        <v>104</v>
      </c>
      <c r="C38" s="103" t="n">
        <v>0.2029742</v>
      </c>
      <c r="D38" s="103" t="n">
        <v>0.2165922</v>
      </c>
      <c r="E38" s="103" t="n">
        <v>0.232672</v>
      </c>
      <c r="F38" s="103" t="n">
        <v>0.2239613</v>
      </c>
      <c r="G38" s="103" t="n">
        <v>0.2054705</v>
      </c>
      <c r="H38" s="103" t="n">
        <v>0.1864286</v>
      </c>
      <c r="I38" s="103" t="n">
        <v>0.172572</v>
      </c>
      <c r="J38" s="103" t="n">
        <v>0.172384</v>
      </c>
      <c r="K38" s="103" t="n">
        <v>0.1671793</v>
      </c>
      <c r="L38" s="103" t="n">
        <v>0.1576709</v>
      </c>
      <c r="M38" s="103" t="n">
        <v>0.1532771</v>
      </c>
      <c r="N38" s="103" t="n">
        <v>0.1486519</v>
      </c>
      <c r="O38" s="103" t="n">
        <v>0.1510344</v>
      </c>
      <c r="P38" s="103" t="n">
        <v>0.1509444</v>
      </c>
      <c r="Q38" s="103" t="n">
        <v>0.1446917</v>
      </c>
      <c r="R38" s="103" t="n">
        <v>0.1283035</v>
      </c>
      <c r="S38" s="103" t="n">
        <v>0.1254564</v>
      </c>
      <c r="T38" s="103" t="n">
        <v>0.1247294</v>
      </c>
      <c r="U38" s="103" t="n">
        <v>0.12966</v>
      </c>
      <c r="V38" s="103" t="n">
        <v>0.1360961</v>
      </c>
      <c r="W38" s="103" t="n">
        <v>0.1426748</v>
      </c>
      <c r="X38" s="103" t="n">
        <v>0.1638658</v>
      </c>
      <c r="Y38" s="103" t="n">
        <v>0.160986</v>
      </c>
      <c r="Z38" s="103" t="n">
        <v>0.1804269</v>
      </c>
    </row>
    <row r="39">
      <c r="B39" s="104" t="s">
        <v>305</v>
      </c>
      <c r="C39" s="104" t="n">
        <v>0.2415332</v>
      </c>
      <c r="D39" s="104" t="n">
        <v>0.243108</v>
      </c>
      <c r="E39" s="104" t="n">
        <v>0.2459488</v>
      </c>
      <c r="F39" s="104" t="n">
        <v>0.2345556</v>
      </c>
      <c r="G39" s="104" t="n">
        <v>0.2214458</v>
      </c>
      <c r="H39" s="104" t="n">
        <v>0.2002899</v>
      </c>
      <c r="I39" s="104" t="n">
        <v>0.1880041</v>
      </c>
      <c r="J39" s="104" t="n">
        <v>0.1871937</v>
      </c>
      <c r="K39" s="104" t="n">
        <v>0.1854577</v>
      </c>
      <c r="L39" s="104" t="n">
        <v>0.1697476</v>
      </c>
      <c r="M39" s="104" t="n">
        <v>0.1679118</v>
      </c>
      <c r="N39" s="104" t="n">
        <v>0.1627694</v>
      </c>
      <c r="O39" s="104" t="n">
        <v>0.1623472</v>
      </c>
      <c r="P39" s="104" t="n">
        <v>0.1651228</v>
      </c>
      <c r="Q39" s="104" t="n">
        <v>0.1635395</v>
      </c>
      <c r="R39" s="104" t="n">
        <v>0.1399981</v>
      </c>
      <c r="S39" s="104" t="n">
        <v>0.1374791</v>
      </c>
      <c r="T39" s="104" t="n">
        <v>0.1431359</v>
      </c>
      <c r="U39" s="104" t="n">
        <v>0.1563715</v>
      </c>
      <c r="V39" s="104" t="n">
        <v>0.1688418</v>
      </c>
      <c r="W39" s="104" t="n">
        <v>0.1700946</v>
      </c>
      <c r="X39" s="104" t="n">
        <v>0.1876188</v>
      </c>
      <c r="Y39" s="104" t="n">
        <v>0.1812161</v>
      </c>
      <c r="Z39" s="104" t="n">
        <v>0.201639</v>
      </c>
    </row>
    <row r="40">
      <c r="B40" s="104" t="s">
        <v>306</v>
      </c>
      <c r="C40" s="104" t="n">
        <v>0.1946401</v>
      </c>
      <c r="D40" s="104" t="n">
        <v>0.2138113</v>
      </c>
      <c r="E40" s="104" t="n">
        <v>0.2450603</v>
      </c>
      <c r="F40" s="104" t="n">
        <v>0.2408359</v>
      </c>
      <c r="G40" s="104" t="n">
        <v>0.2213349</v>
      </c>
      <c r="H40" s="104" t="n">
        <v>0.1815616</v>
      </c>
      <c r="I40" s="104" t="n">
        <v>0.1591043</v>
      </c>
      <c r="J40" s="104" t="n">
        <v>0.15585</v>
      </c>
      <c r="K40" s="104" t="n">
        <v>0.1547748</v>
      </c>
      <c r="L40" s="104" t="n">
        <v>0.1453531</v>
      </c>
      <c r="M40" s="104" t="n">
        <v>0.1381781</v>
      </c>
      <c r="N40" s="104" t="n">
        <v>0.1351681</v>
      </c>
      <c r="O40" s="104" t="n">
        <v>0.1342004</v>
      </c>
      <c r="P40" s="104" t="n">
        <v>0.1305581</v>
      </c>
      <c r="Q40" s="104" t="n">
        <v>0.1188758</v>
      </c>
      <c r="R40" s="104" t="n">
        <v>0.1096237</v>
      </c>
      <c r="S40" s="104" t="n">
        <v>0.1096322</v>
      </c>
      <c r="T40" s="104" t="n">
        <v>0.1107386</v>
      </c>
      <c r="U40" s="104" t="n">
        <v>0.1137509</v>
      </c>
      <c r="V40" s="104" t="n">
        <v>0.1157704</v>
      </c>
      <c r="W40" s="104" t="n">
        <v>0.1236817</v>
      </c>
      <c r="X40" s="104" t="n">
        <v>0.1379091</v>
      </c>
      <c r="Y40" s="104" t="n">
        <v>0.1427401</v>
      </c>
      <c r="Z40" s="104" t="n">
        <v>0.1577352</v>
      </c>
    </row>
    <row r="41">
      <c r="B41" s="103" t="s">
        <v>307</v>
      </c>
      <c r="C41" s="103" t="n">
        <v>0.1710555</v>
      </c>
      <c r="D41" s="103" t="n">
        <v>0.1899289</v>
      </c>
      <c r="E41" s="103" t="n">
        <v>0.1942036</v>
      </c>
      <c r="F41" s="103" t="n">
        <v>0.1818411</v>
      </c>
      <c r="G41" s="103" t="n">
        <v>0.1593647</v>
      </c>
      <c r="H41" s="103" t="n">
        <v>0.1813983</v>
      </c>
      <c r="I41" s="103" t="n">
        <v>0.1831339</v>
      </c>
      <c r="J41" s="103" t="n">
        <v>0.1892862</v>
      </c>
      <c r="K41" s="103" t="n">
        <v>0.1708616</v>
      </c>
      <c r="L41" s="103" t="n">
        <v>0.1664706</v>
      </c>
      <c r="M41" s="103" t="n">
        <v>0.1636479</v>
      </c>
      <c r="N41" s="103" t="n">
        <v>0.1569682</v>
      </c>
      <c r="O41" s="103" t="n">
        <v>0.1663283</v>
      </c>
      <c r="P41" s="103" t="n">
        <v>0.1679992</v>
      </c>
      <c r="Q41" s="103" t="n">
        <v>0.1638735</v>
      </c>
      <c r="R41" s="103" t="n">
        <v>0.1440687</v>
      </c>
      <c r="S41" s="103" t="n">
        <v>0.1353717</v>
      </c>
      <c r="T41" s="103" t="n">
        <v>0.1256924</v>
      </c>
      <c r="U41" s="103" t="n">
        <v>0.1247894</v>
      </c>
      <c r="V41" s="103" t="n">
        <v>0.1286768</v>
      </c>
      <c r="W41" s="103" t="n">
        <v>0.1394168</v>
      </c>
      <c r="X41" s="103" t="n">
        <v>0.1763505</v>
      </c>
      <c r="Y41" s="103" t="n">
        <v>0.1697659</v>
      </c>
      <c r="Z41" s="103" t="n">
        <v>0.1968428</v>
      </c>
    </row>
    <row r="42">
      <c r="B42" s="8" t="s">
        <v>32</v>
      </c>
    </row>
    <row r="45">
      <c r="B45" s="1" t="s">
        <v>298</v>
      </c>
    </row>
    <row r="46">
      <c r="B46" s="5" t="s">
        <v>299</v>
      </c>
    </row>
    <row r="47">
      <c r="B47" s="7" t="s">
        <v>3</v>
      </c>
      <c r="C47" s="7" t="s">
        <v>4</v>
      </c>
      <c r="D47" s="7" t="s">
        <v>5</v>
      </c>
      <c r="E47" s="7" t="s">
        <v>6</v>
      </c>
      <c r="F47" s="7" t="s">
        <v>7</v>
      </c>
      <c r="G47" s="7" t="s">
        <v>8</v>
      </c>
      <c r="H47" s="7" t="s">
        <v>9</v>
      </c>
      <c r="I47" s="7" t="s">
        <v>10</v>
      </c>
      <c r="J47" s="7" t="s">
        <v>11</v>
      </c>
      <c r="K47" s="7" t="s">
        <v>12</v>
      </c>
      <c r="L47" s="7" t="s">
        <v>13</v>
      </c>
      <c r="M47" s="7" t="s">
        <v>14</v>
      </c>
      <c r="N47" s="7" t="s">
        <v>15</v>
      </c>
      <c r="O47" s="7" t="s">
        <v>16</v>
      </c>
      <c r="P47" s="7" t="s">
        <v>17</v>
      </c>
      <c r="Q47" s="7" t="s">
        <v>18</v>
      </c>
      <c r="R47" s="7" t="s">
        <v>19</v>
      </c>
      <c r="S47" s="7" t="s">
        <v>20</v>
      </c>
      <c r="T47" s="7" t="s">
        <v>21</v>
      </c>
      <c r="U47" s="7" t="s">
        <v>22</v>
      </c>
      <c r="V47" s="7" t="s">
        <v>23</v>
      </c>
      <c r="W47" s="7" t="s">
        <v>24</v>
      </c>
      <c r="X47" s="7" t="s">
        <v>25</v>
      </c>
      <c r="Y47" s="7" t="s">
        <v>26</v>
      </c>
      <c r="Z47" s="7" t="s">
        <v>27</v>
      </c>
    </row>
    <row r="48">
      <c r="B48" s="103" t="s">
        <v>104</v>
      </c>
      <c r="C48" s="103" t="n">
        <v>1</v>
      </c>
      <c r="D48" s="103" t="n">
        <v>1</v>
      </c>
      <c r="E48" s="103" t="n">
        <v>1</v>
      </c>
      <c r="F48" s="103" t="n">
        <v>1</v>
      </c>
      <c r="G48" s="103" t="n">
        <v>1</v>
      </c>
      <c r="H48" s="103" t="n">
        <v>1</v>
      </c>
      <c r="I48" s="103" t="n">
        <v>1</v>
      </c>
      <c r="J48" s="103" t="n">
        <v>1</v>
      </c>
      <c r="K48" s="103" t="n">
        <v>1</v>
      </c>
      <c r="L48" s="103" t="n">
        <v>1</v>
      </c>
      <c r="M48" s="103" t="n">
        <v>1</v>
      </c>
      <c r="N48" s="103" t="n">
        <v>1</v>
      </c>
      <c r="O48" s="103" t="n">
        <v>1</v>
      </c>
      <c r="P48" s="103" t="n">
        <v>1</v>
      </c>
      <c r="Q48" s="103" t="n">
        <v>1</v>
      </c>
      <c r="R48" s="103" t="n">
        <v>1</v>
      </c>
      <c r="S48" s="103" t="n">
        <v>1</v>
      </c>
      <c r="T48" s="103" t="n">
        <v>1</v>
      </c>
      <c r="U48" s="103" t="n">
        <v>1</v>
      </c>
      <c r="V48" s="103" t="n">
        <v>1</v>
      </c>
      <c r="W48" s="103" t="n">
        <v>1</v>
      </c>
      <c r="X48" s="103" t="n">
        <v>1</v>
      </c>
      <c r="Y48" s="103" t="n">
        <v>1</v>
      </c>
      <c r="Z48" s="103" t="n">
        <v>1</v>
      </c>
    </row>
    <row r="49">
      <c r="B49" s="104" t="s">
        <v>305</v>
      </c>
      <c r="C49" s="104" t="n">
        <v>0.3532218</v>
      </c>
      <c r="D49" s="104" t="n">
        <v>0.3253943</v>
      </c>
      <c r="E49" s="104" t="n">
        <v>0.3065325</v>
      </c>
      <c r="F49" s="104" t="n">
        <v>0.2967471</v>
      </c>
      <c r="G49" s="104" t="n">
        <v>0.2987221</v>
      </c>
      <c r="H49" s="104" t="n">
        <v>0.291275</v>
      </c>
      <c r="I49" s="104" t="n">
        <v>0.2875728</v>
      </c>
      <c r="J49" s="104" t="n">
        <v>0.287904</v>
      </c>
      <c r="K49" s="104" t="n">
        <v>0.2950223</v>
      </c>
      <c r="L49" s="104" t="n">
        <v>0.2914386</v>
      </c>
      <c r="M49" s="104" t="n">
        <v>0.29564</v>
      </c>
      <c r="N49" s="104" t="n">
        <v>0.2954725</v>
      </c>
      <c r="O49" s="104" t="n">
        <v>0.299722</v>
      </c>
      <c r="P49" s="104" t="n">
        <v>0.3125901</v>
      </c>
      <c r="Q49" s="104" t="n">
        <v>0.3339385</v>
      </c>
      <c r="R49" s="104" t="n">
        <v>0.3259828</v>
      </c>
      <c r="S49" s="104" t="n">
        <v>0.3369065</v>
      </c>
      <c r="T49" s="104" t="n">
        <v>0.3501142</v>
      </c>
      <c r="U49" s="104" t="n">
        <v>0.3637916</v>
      </c>
      <c r="V49" s="104" t="n">
        <v>0.3856962</v>
      </c>
      <c r="W49" s="104" t="n">
        <v>0.3704251</v>
      </c>
      <c r="X49" s="104" t="n">
        <v>0.3628953</v>
      </c>
      <c r="Y49" s="104" t="n">
        <v>0.3346481</v>
      </c>
      <c r="Z49" s="104" t="n">
        <v>0.326059</v>
      </c>
    </row>
    <row r="50">
      <c r="B50" s="104" t="s">
        <v>306</v>
      </c>
      <c r="C50" s="104" t="n">
        <v>0.4459167</v>
      </c>
      <c r="D50" s="104" t="n">
        <v>0.4616285</v>
      </c>
      <c r="E50" s="104" t="n">
        <v>0.4860531</v>
      </c>
      <c r="F50" s="104" t="n">
        <v>0.4979555</v>
      </c>
      <c r="G50" s="104" t="n">
        <v>0.5064894</v>
      </c>
      <c r="H50" s="104" t="n">
        <v>0.4680768</v>
      </c>
      <c r="I50" s="104" t="n">
        <v>0.4482951</v>
      </c>
      <c r="J50" s="104" t="n">
        <v>0.4349186</v>
      </c>
      <c r="K50" s="104" t="n">
        <v>0.4361111</v>
      </c>
      <c r="L50" s="104" t="n">
        <v>0.4242562</v>
      </c>
      <c r="M50" s="104" t="n">
        <v>0.4082348</v>
      </c>
      <c r="N50" s="104" t="n">
        <v>0.4130052</v>
      </c>
      <c r="O50" s="104" t="n">
        <v>0.3952638</v>
      </c>
      <c r="P50" s="104" t="n">
        <v>0.3799386</v>
      </c>
      <c r="Q50" s="104" t="n">
        <v>0.3480707</v>
      </c>
      <c r="R50" s="104" t="n">
        <v>0.3537867</v>
      </c>
      <c r="S50" s="104" t="n">
        <v>0.3571901</v>
      </c>
      <c r="T50" s="104" t="n">
        <v>0.3653125</v>
      </c>
      <c r="U50" s="104" t="n">
        <v>0.3686286</v>
      </c>
      <c r="V50" s="104" t="n">
        <v>0.3467536</v>
      </c>
      <c r="W50" s="104" t="n">
        <v>0.3622172</v>
      </c>
      <c r="X50" s="104" t="n">
        <v>0.3530808</v>
      </c>
      <c r="Y50" s="104" t="n">
        <v>0.4003582</v>
      </c>
      <c r="Z50" s="104" t="n">
        <v>0.3995582</v>
      </c>
    </row>
    <row r="51">
      <c r="B51" s="103" t="s">
        <v>307</v>
      </c>
      <c r="C51" s="103" t="n">
        <v>0.2008616</v>
      </c>
      <c r="D51" s="103" t="n">
        <v>0.2129771</v>
      </c>
      <c r="E51" s="103" t="n">
        <v>0.2074144</v>
      </c>
      <c r="F51" s="103" t="n">
        <v>0.2052974</v>
      </c>
      <c r="G51" s="103" t="n">
        <v>0.1947885</v>
      </c>
      <c r="H51" s="103" t="n">
        <v>0.2406481</v>
      </c>
      <c r="I51" s="103" t="n">
        <v>0.2641321</v>
      </c>
      <c r="J51" s="103" t="n">
        <v>0.2771774</v>
      </c>
      <c r="K51" s="103" t="n">
        <v>0.2688666</v>
      </c>
      <c r="L51" s="103" t="n">
        <v>0.2843052</v>
      </c>
      <c r="M51" s="103" t="n">
        <v>0.2961252</v>
      </c>
      <c r="N51" s="103" t="n">
        <v>0.2915224</v>
      </c>
      <c r="O51" s="103" t="n">
        <v>0.3050142</v>
      </c>
      <c r="P51" s="103" t="n">
        <v>0.3074713</v>
      </c>
      <c r="Q51" s="103" t="n">
        <v>0.3179908</v>
      </c>
      <c r="R51" s="103" t="n">
        <v>0.3202304</v>
      </c>
      <c r="S51" s="103" t="n">
        <v>0.3059034</v>
      </c>
      <c r="T51" s="103" t="n">
        <v>0.2845733</v>
      </c>
      <c r="U51" s="103" t="n">
        <v>0.2675798</v>
      </c>
      <c r="V51" s="103" t="n">
        <v>0.2675502</v>
      </c>
      <c r="W51" s="103" t="n">
        <v>0.2673577</v>
      </c>
      <c r="X51" s="103" t="n">
        <v>0.2840239</v>
      </c>
      <c r="Y51" s="103" t="n">
        <v>0.2649938</v>
      </c>
      <c r="Z51" s="103" t="n">
        <v>0.2743827</v>
      </c>
    </row>
    <row r="52">
      <c r="B52" s="8" t="s">
        <v>32</v>
      </c>
    </row>
    <row r="55">
      <c r="B55" s="1" t="s">
        <v>300</v>
      </c>
    </row>
    <row r="56">
      <c r="B56" s="5" t="s">
        <v>301</v>
      </c>
    </row>
    <row r="57">
      <c r="B57" s="7" t="s">
        <v>3</v>
      </c>
      <c r="C57" s="7" t="s">
        <v>4</v>
      </c>
      <c r="D57" s="7" t="s">
        <v>5</v>
      </c>
      <c r="E57" s="7" t="s">
        <v>6</v>
      </c>
      <c r="F57" s="7" t="s">
        <v>7</v>
      </c>
      <c r="G57" s="7" t="s">
        <v>8</v>
      </c>
      <c r="H57" s="7" t="s">
        <v>9</v>
      </c>
      <c r="I57" s="7" t="s">
        <v>10</v>
      </c>
      <c r="J57" s="7" t="s">
        <v>11</v>
      </c>
      <c r="K57" s="7" t="s">
        <v>12</v>
      </c>
      <c r="L57" s="7" t="s">
        <v>13</v>
      </c>
      <c r="M57" s="7" t="s">
        <v>14</v>
      </c>
      <c r="N57" s="7" t="s">
        <v>15</v>
      </c>
      <c r="O57" s="7" t="s">
        <v>16</v>
      </c>
      <c r="P57" s="7" t="s">
        <v>17</v>
      </c>
      <c r="Q57" s="7" t="s">
        <v>18</v>
      </c>
      <c r="R57" s="7" t="s">
        <v>19</v>
      </c>
      <c r="S57" s="7" t="s">
        <v>20</v>
      </c>
      <c r="T57" s="7" t="s">
        <v>21</v>
      </c>
      <c r="U57" s="7" t="s">
        <v>22</v>
      </c>
      <c r="V57" s="7" t="s">
        <v>23</v>
      </c>
      <c r="W57" s="7" t="s">
        <v>24</v>
      </c>
      <c r="X57" s="7" t="s">
        <v>25</v>
      </c>
      <c r="Y57" s="7" t="s">
        <v>26</v>
      </c>
      <c r="Z57" s="7" t="s">
        <v>27</v>
      </c>
    </row>
    <row r="58">
      <c r="B58" s="105" t="s">
        <v>104</v>
      </c>
      <c r="C58" s="105" t="n">
        <v>220000</v>
      </c>
      <c r="D58" s="105" t="n">
        <v>240000</v>
      </c>
      <c r="E58" s="105" t="n">
        <v>250000</v>
      </c>
      <c r="F58" s="105" t="n">
        <v>240000</v>
      </c>
      <c r="G58" s="105" t="n">
        <v>220000</v>
      </c>
      <c r="H58" s="105" t="n">
        <v>200000</v>
      </c>
      <c r="I58" s="105" t="n">
        <v>180000</v>
      </c>
      <c r="J58" s="105" t="n">
        <v>180000</v>
      </c>
      <c r="K58" s="105" t="n">
        <v>170000</v>
      </c>
      <c r="L58" s="105" t="n">
        <v>160000</v>
      </c>
      <c r="M58" s="105" t="n">
        <v>150000</v>
      </c>
      <c r="N58" s="105" t="n">
        <v>150000</v>
      </c>
      <c r="O58" s="105" t="n">
        <v>150000</v>
      </c>
      <c r="P58" s="105" t="n">
        <v>150000</v>
      </c>
      <c r="Q58" s="105" t="n">
        <v>140000</v>
      </c>
      <c r="R58" s="105" t="n">
        <v>130000</v>
      </c>
      <c r="S58" s="105" t="n">
        <v>120000</v>
      </c>
      <c r="T58" s="105" t="n">
        <v>120000</v>
      </c>
      <c r="U58" s="105" t="n">
        <v>130000</v>
      </c>
      <c r="V58" s="105" t="n">
        <v>130000</v>
      </c>
      <c r="W58" s="105" t="n">
        <v>140000</v>
      </c>
      <c r="X58" s="105" t="n">
        <v>160000</v>
      </c>
      <c r="Y58" s="105" t="n">
        <v>160000</v>
      </c>
      <c r="Z58" s="105" t="n">
        <v>180000</v>
      </c>
    </row>
    <row r="59">
      <c r="B59" s="106" t="s">
        <v>305</v>
      </c>
      <c r="C59" s="106" t="n">
        <v>80000</v>
      </c>
      <c r="D59" s="106" t="n">
        <v>80000</v>
      </c>
      <c r="E59" s="106" t="n">
        <v>80000</v>
      </c>
      <c r="F59" s="106" t="n">
        <v>70000</v>
      </c>
      <c r="G59" s="106" t="n">
        <v>70000</v>
      </c>
      <c r="H59" s="106" t="n">
        <v>60000</v>
      </c>
      <c r="I59" s="106" t="n">
        <v>50000</v>
      </c>
      <c r="J59" s="106" t="n">
        <v>50000</v>
      </c>
      <c r="K59" s="106" t="n">
        <v>50000</v>
      </c>
      <c r="L59" s="106" t="n">
        <v>50000</v>
      </c>
      <c r="M59" s="106" t="n">
        <v>50000</v>
      </c>
      <c r="N59" s="106" t="n">
        <v>40000</v>
      </c>
      <c r="O59" s="106" t="n">
        <v>50000</v>
      </c>
      <c r="P59" s="106" t="n">
        <v>50000</v>
      </c>
      <c r="Q59" s="106" t="n">
        <v>50000</v>
      </c>
      <c r="R59" s="106" t="n">
        <v>40000</v>
      </c>
      <c r="S59" s="106" t="n">
        <v>40000</v>
      </c>
      <c r="T59" s="106" t="n">
        <v>40000</v>
      </c>
      <c r="U59" s="106" t="n">
        <v>50000</v>
      </c>
      <c r="V59" s="106" t="n">
        <v>50000</v>
      </c>
      <c r="W59" s="106" t="n">
        <v>50000</v>
      </c>
      <c r="X59" s="106" t="n">
        <v>60000</v>
      </c>
      <c r="Y59" s="106" t="n">
        <v>50000</v>
      </c>
      <c r="Z59" s="106" t="n">
        <v>60000</v>
      </c>
    </row>
    <row r="60">
      <c r="B60" s="106" t="s">
        <v>306</v>
      </c>
      <c r="C60" s="106" t="n">
        <v>100000</v>
      </c>
      <c r="D60" s="106" t="n">
        <v>110000</v>
      </c>
      <c r="E60" s="106" t="n">
        <v>120000</v>
      </c>
      <c r="F60" s="106" t="n">
        <v>120000</v>
      </c>
      <c r="G60" s="106" t="n">
        <v>110000</v>
      </c>
      <c r="H60" s="106" t="n">
        <v>90000</v>
      </c>
      <c r="I60" s="106" t="n">
        <v>80000</v>
      </c>
      <c r="J60" s="106" t="n">
        <v>80000</v>
      </c>
      <c r="K60" s="106" t="n">
        <v>70000</v>
      </c>
      <c r="L60" s="106" t="n">
        <v>70000</v>
      </c>
      <c r="M60" s="106" t="n">
        <v>60000</v>
      </c>
      <c r="N60" s="106" t="n">
        <v>60000</v>
      </c>
      <c r="O60" s="106" t="n">
        <v>60000</v>
      </c>
      <c r="P60" s="106" t="n">
        <v>60000</v>
      </c>
      <c r="Q60" s="106" t="n">
        <v>50000</v>
      </c>
      <c r="R60" s="106" t="n">
        <v>50000</v>
      </c>
      <c r="S60" s="106" t="n">
        <v>40000</v>
      </c>
      <c r="T60" s="106" t="n">
        <v>50000</v>
      </c>
      <c r="U60" s="106" t="n">
        <v>50000</v>
      </c>
      <c r="V60" s="106" t="n">
        <v>50000</v>
      </c>
      <c r="W60" s="106" t="n">
        <v>50000</v>
      </c>
      <c r="X60" s="106" t="n">
        <v>60000</v>
      </c>
      <c r="Y60" s="106" t="n">
        <v>60000</v>
      </c>
      <c r="Z60" s="106" t="n">
        <v>70000</v>
      </c>
    </row>
    <row r="61">
      <c r="B61" s="105" t="s">
        <v>307</v>
      </c>
      <c r="C61" s="105" t="n">
        <v>40000</v>
      </c>
      <c r="D61" s="105" t="n">
        <v>50000</v>
      </c>
      <c r="E61" s="105" t="n">
        <v>50000</v>
      </c>
      <c r="F61" s="105" t="n">
        <v>50000</v>
      </c>
      <c r="G61" s="105" t="n">
        <v>40000</v>
      </c>
      <c r="H61" s="105" t="n">
        <v>50000</v>
      </c>
      <c r="I61" s="105" t="n">
        <v>50000</v>
      </c>
      <c r="J61" s="105" t="n">
        <v>50000</v>
      </c>
      <c r="K61" s="105" t="n">
        <v>50000</v>
      </c>
      <c r="L61" s="105" t="n">
        <v>50000</v>
      </c>
      <c r="M61" s="105" t="n">
        <v>50000</v>
      </c>
      <c r="N61" s="105" t="n">
        <v>40000</v>
      </c>
      <c r="O61" s="105" t="n">
        <v>50000</v>
      </c>
      <c r="P61" s="105" t="n">
        <v>50000</v>
      </c>
      <c r="Q61" s="105" t="n">
        <v>50000</v>
      </c>
      <c r="R61" s="105" t="n">
        <v>40000</v>
      </c>
      <c r="S61" s="105" t="n">
        <v>40000</v>
      </c>
      <c r="T61" s="105" t="n">
        <v>40000</v>
      </c>
      <c r="U61" s="105" t="n">
        <v>30000</v>
      </c>
      <c r="V61" s="105" t="n">
        <v>40000</v>
      </c>
      <c r="W61" s="105" t="n">
        <v>40000</v>
      </c>
      <c r="X61" s="105" t="n">
        <v>50000</v>
      </c>
      <c r="Y61" s="105" t="n">
        <v>40000</v>
      </c>
      <c r="Z61" s="105" t="n">
        <v>50000</v>
      </c>
    </row>
    <row r="62">
      <c r="B62" s="8" t="s">
        <v>32</v>
      </c>
    </row>
    <row r="65">
      <c r="B65" s="1" t="s">
        <v>37</v>
      </c>
    </row>
    <row r="66">
      <c r="B66" s="5" t="s">
        <v>302</v>
      </c>
    </row>
    <row r="67">
      <c r="B67" s="7" t="s">
        <v>3</v>
      </c>
      <c r="C67" s="7" t="s">
        <v>4</v>
      </c>
      <c r="D67" s="7" t="s">
        <v>5</v>
      </c>
      <c r="E67" s="7" t="s">
        <v>6</v>
      </c>
      <c r="F67" s="7" t="s">
        <v>7</v>
      </c>
      <c r="G67" s="7" t="s">
        <v>8</v>
      </c>
      <c r="H67" s="7" t="s">
        <v>9</v>
      </c>
      <c r="I67" s="7" t="s">
        <v>10</v>
      </c>
      <c r="J67" s="7" t="s">
        <v>11</v>
      </c>
      <c r="K67" s="7" t="s">
        <v>12</v>
      </c>
      <c r="L67" s="7" t="s">
        <v>13</v>
      </c>
      <c r="M67" s="7" t="s">
        <v>14</v>
      </c>
      <c r="N67" s="7" t="s">
        <v>15</v>
      </c>
      <c r="O67" s="7" t="s">
        <v>16</v>
      </c>
      <c r="P67" s="7" t="s">
        <v>17</v>
      </c>
      <c r="Q67" s="7" t="s">
        <v>18</v>
      </c>
      <c r="R67" s="7" t="s">
        <v>19</v>
      </c>
      <c r="S67" s="7" t="s">
        <v>20</v>
      </c>
      <c r="T67" s="7" t="s">
        <v>21</v>
      </c>
      <c r="U67" s="7" t="s">
        <v>22</v>
      </c>
      <c r="V67" s="7" t="s">
        <v>23</v>
      </c>
      <c r="W67" s="7" t="s">
        <v>24</v>
      </c>
      <c r="X67" s="7" t="s">
        <v>25</v>
      </c>
      <c r="Y67" s="7" t="s">
        <v>26</v>
      </c>
      <c r="Z67" s="7" t="s">
        <v>27</v>
      </c>
    </row>
    <row r="68">
      <c r="B68" s="105" t="s">
        <v>104</v>
      </c>
      <c r="C68" s="105" t="n">
        <v>2277</v>
      </c>
      <c r="D68" s="105" t="n">
        <v>2168</v>
      </c>
      <c r="E68" s="105" t="n">
        <v>1980</v>
      </c>
      <c r="F68" s="105" t="n">
        <v>1921</v>
      </c>
      <c r="G68" s="105" t="n">
        <v>1858</v>
      </c>
      <c r="H68" s="105" t="n">
        <v>1967</v>
      </c>
      <c r="I68" s="105" t="n">
        <v>2708</v>
      </c>
      <c r="J68" s="105" t="n">
        <v>3414</v>
      </c>
      <c r="K68" s="105" t="n">
        <v>3963</v>
      </c>
      <c r="L68" s="105" t="n">
        <v>3771</v>
      </c>
      <c r="M68" s="105" t="n">
        <v>3543</v>
      </c>
      <c r="N68" s="105" t="n">
        <v>3498</v>
      </c>
      <c r="O68" s="105" t="n">
        <v>3443</v>
      </c>
      <c r="P68" s="105" t="n">
        <v>3417</v>
      </c>
      <c r="Q68" s="105" t="n">
        <v>3364</v>
      </c>
      <c r="R68" s="105" t="n">
        <v>3103</v>
      </c>
      <c r="S68" s="105" t="n">
        <v>2851</v>
      </c>
      <c r="T68" s="105" t="n">
        <v>2504</v>
      </c>
      <c r="U68" s="105" t="n">
        <v>2386</v>
      </c>
      <c r="V68" s="105" t="n">
        <v>2174</v>
      </c>
      <c r="W68" s="105" t="n">
        <v>2122</v>
      </c>
      <c r="X68" s="105" t="n">
        <v>1974</v>
      </c>
      <c r="Y68" s="105" t="n">
        <v>2031</v>
      </c>
      <c r="Z68" s="105" t="n">
        <v>1947</v>
      </c>
    </row>
    <row r="69">
      <c r="B69" s="106" t="s">
        <v>305</v>
      </c>
      <c r="C69" s="106" t="n">
        <v>1002</v>
      </c>
      <c r="D69" s="106" t="n">
        <v>915</v>
      </c>
      <c r="E69" s="106" t="n">
        <v>810</v>
      </c>
      <c r="F69" s="106" t="n">
        <v>749</v>
      </c>
      <c r="G69" s="106" t="n">
        <v>723</v>
      </c>
      <c r="H69" s="106" t="n">
        <v>758</v>
      </c>
      <c r="I69" s="106" t="n">
        <v>1015</v>
      </c>
      <c r="J69" s="106" t="n">
        <v>1275</v>
      </c>
      <c r="K69" s="106" t="n">
        <v>1501</v>
      </c>
      <c r="L69" s="106" t="n">
        <v>1404</v>
      </c>
      <c r="M69" s="106" t="n">
        <v>1316</v>
      </c>
      <c r="N69" s="106" t="n">
        <v>1242</v>
      </c>
      <c r="O69" s="106" t="n">
        <v>1276</v>
      </c>
      <c r="P69" s="106" t="n">
        <v>1267</v>
      </c>
      <c r="Q69" s="106" t="n">
        <v>1290</v>
      </c>
      <c r="R69" s="106" t="n">
        <v>1226</v>
      </c>
      <c r="S69" s="106" t="n">
        <v>1145</v>
      </c>
      <c r="T69" s="106" t="n">
        <v>1005</v>
      </c>
      <c r="U69" s="106" t="n">
        <v>940</v>
      </c>
      <c r="V69" s="106" t="n">
        <v>889</v>
      </c>
      <c r="W69" s="106" t="n">
        <v>877</v>
      </c>
      <c r="X69" s="106" t="n">
        <v>835</v>
      </c>
      <c r="Y69" s="106" t="n">
        <v>822</v>
      </c>
      <c r="Z69" s="106" t="n">
        <v>773</v>
      </c>
    </row>
    <row r="70">
      <c r="B70" s="106" t="s">
        <v>306</v>
      </c>
      <c r="C70" s="106" t="n">
        <v>1312</v>
      </c>
      <c r="D70" s="106" t="n">
        <v>1268</v>
      </c>
      <c r="E70" s="106" t="n">
        <v>1133</v>
      </c>
      <c r="F70" s="106" t="n">
        <v>1084</v>
      </c>
      <c r="G70" s="106" t="n">
        <v>1061</v>
      </c>
      <c r="H70" s="106" t="n">
        <v>1136</v>
      </c>
      <c r="I70" s="106" t="n">
        <v>1603</v>
      </c>
      <c r="J70" s="106" t="n">
        <v>2008</v>
      </c>
      <c r="K70" s="106" t="n">
        <v>2337</v>
      </c>
      <c r="L70" s="106" t="n">
        <v>2164</v>
      </c>
      <c r="M70" s="106" t="n">
        <v>2020</v>
      </c>
      <c r="N70" s="106" t="n">
        <v>1973</v>
      </c>
      <c r="O70" s="106" t="n">
        <v>1965</v>
      </c>
      <c r="P70" s="106" t="n">
        <v>1918</v>
      </c>
      <c r="Q70" s="106" t="n">
        <v>1835</v>
      </c>
      <c r="R70" s="106" t="n">
        <v>1635</v>
      </c>
      <c r="S70" s="106" t="n">
        <v>1476</v>
      </c>
      <c r="T70" s="106" t="n">
        <v>1308</v>
      </c>
      <c r="U70" s="106" t="n">
        <v>1269</v>
      </c>
      <c r="V70" s="106" t="n">
        <v>1173</v>
      </c>
      <c r="W70" s="106" t="n">
        <v>1159</v>
      </c>
      <c r="X70" s="106" t="n">
        <v>1088</v>
      </c>
      <c r="Y70" s="106" t="n">
        <v>1152</v>
      </c>
      <c r="Z70" s="106" t="n">
        <v>1129</v>
      </c>
    </row>
    <row r="71">
      <c r="B71" s="105" t="s">
        <v>307</v>
      </c>
      <c r="C71" s="105" t="n">
        <v>732</v>
      </c>
      <c r="D71" s="105" t="n">
        <v>730</v>
      </c>
      <c r="E71" s="105" t="n">
        <v>714</v>
      </c>
      <c r="F71" s="105" t="n">
        <v>722</v>
      </c>
      <c r="G71" s="105" t="n">
        <v>669</v>
      </c>
      <c r="H71" s="105" t="n">
        <v>694</v>
      </c>
      <c r="I71" s="105" t="n">
        <v>973</v>
      </c>
      <c r="J71" s="105" t="n">
        <v>1231</v>
      </c>
      <c r="K71" s="105" t="n">
        <v>1447</v>
      </c>
      <c r="L71" s="105" t="n">
        <v>1413</v>
      </c>
      <c r="M71" s="105" t="n">
        <v>1343</v>
      </c>
      <c r="N71" s="105" t="n">
        <v>1347</v>
      </c>
      <c r="O71" s="105" t="n">
        <v>1307</v>
      </c>
      <c r="P71" s="105" t="n">
        <v>1310</v>
      </c>
      <c r="Q71" s="105" t="n">
        <v>1310</v>
      </c>
      <c r="R71" s="105" t="n">
        <v>1198</v>
      </c>
      <c r="S71" s="105" t="n">
        <v>1099</v>
      </c>
      <c r="T71" s="105" t="n">
        <v>966</v>
      </c>
      <c r="U71" s="105" t="n">
        <v>923</v>
      </c>
      <c r="V71" s="105" t="n">
        <v>846</v>
      </c>
      <c r="W71" s="105" t="n">
        <v>799</v>
      </c>
      <c r="X71" s="105" t="n">
        <v>720</v>
      </c>
      <c r="Y71" s="105" t="n">
        <v>699</v>
      </c>
      <c r="Z71" s="105" t="n">
        <v>666</v>
      </c>
    </row>
    <row r="72">
      <c r="B72" s="8" t="s">
        <v>32</v>
      </c>
    </row>
    <row r="75">
      <c r="B75" s="9" t="s">
        <v>39</v>
      </c>
    </row>
    <row r="76">
      <c r="B76" s="10" t="s">
        <v>40</v>
      </c>
    </row>
    <row r="77">
      <c r="B77" s="10" t="s">
        <v>41</v>
      </c>
    </row>
    <row r="78">
      <c r="B78" s="10" t="s">
        <v>83</v>
      </c>
    </row>
    <row r="79">
      <c r="B79" s="10"/>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308</v>
      </c>
    </row>
    <row r="5">
      <c r="B5" s="1" t="s">
        <v>288</v>
      </c>
    </row>
    <row r="6">
      <c r="B6" s="5" t="s">
        <v>289</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107" t="s">
        <v>104</v>
      </c>
      <c r="C8" s="107" t="n">
        <v>0.3171394</v>
      </c>
      <c r="D8" s="107" t="n">
        <v>0.3190847</v>
      </c>
      <c r="E8" s="107" t="n">
        <v>0.3155983</v>
      </c>
      <c r="F8" s="107" t="n">
        <v>0.309896</v>
      </c>
      <c r="G8" s="107" t="n">
        <v>0.3124475</v>
      </c>
      <c r="H8" s="107" t="n">
        <v>0.3123892</v>
      </c>
      <c r="I8" s="107" t="n">
        <v>0.2960981</v>
      </c>
      <c r="J8" s="107" t="n">
        <v>0.2785198</v>
      </c>
      <c r="K8" s="107" t="n">
        <v>0.2581405</v>
      </c>
      <c r="L8" s="107" t="n">
        <v>0.2499922</v>
      </c>
      <c r="M8" s="107" t="n">
        <v>0.2455253</v>
      </c>
      <c r="N8" s="107" t="n">
        <v>0.2409346</v>
      </c>
      <c r="O8" s="107" t="n">
        <v>0.2452469</v>
      </c>
      <c r="P8" s="107" t="n">
        <v>0.2437253</v>
      </c>
      <c r="Q8" s="107" t="n">
        <v>0.2352539</v>
      </c>
      <c r="R8" s="107" t="n">
        <v>0.2143718</v>
      </c>
      <c r="S8" s="107" t="n">
        <v>0.2073566</v>
      </c>
      <c r="T8" s="107" t="n">
        <v>0.2098358</v>
      </c>
      <c r="U8" s="107" t="n">
        <v>0.2161679</v>
      </c>
      <c r="V8" s="107" t="n">
        <v>0.2279538</v>
      </c>
      <c r="W8" s="107" t="n">
        <v>0.2335195</v>
      </c>
      <c r="X8" s="107" t="n">
        <v>0.2419675</v>
      </c>
      <c r="Y8" s="107" t="n">
        <v>0.2322733</v>
      </c>
      <c r="Z8" s="107" t="n">
        <v>0.2428384</v>
      </c>
    </row>
    <row r="9">
      <c r="B9" s="108" t="s">
        <v>309</v>
      </c>
      <c r="C9" s="108" t="n">
        <v>0.3033023</v>
      </c>
      <c r="D9" s="108" t="n">
        <v>0.3034071</v>
      </c>
      <c r="E9" s="108" t="n">
        <v>0.2964878</v>
      </c>
      <c r="F9" s="108" t="n">
        <v>0.2935561</v>
      </c>
      <c r="G9" s="108" t="n">
        <v>0.2978239</v>
      </c>
      <c r="H9" s="108" t="n">
        <v>0.3009351</v>
      </c>
      <c r="I9" s="108" t="s">
        <v>88</v>
      </c>
      <c r="J9" s="108" t="s">
        <v>88</v>
      </c>
      <c r="K9" s="108" t="s">
        <v>88</v>
      </c>
      <c r="L9" s="108" t="s">
        <v>88</v>
      </c>
      <c r="M9" s="108" t="s">
        <v>88</v>
      </c>
      <c r="N9" s="108" t="s">
        <v>88</v>
      </c>
      <c r="O9" s="108" t="n">
        <v>0.240397</v>
      </c>
      <c r="P9" s="108" t="n">
        <v>0.2361171</v>
      </c>
      <c r="Q9" s="108" t="n">
        <v>0.2267307</v>
      </c>
      <c r="R9" s="108" t="n">
        <v>0.2073614</v>
      </c>
      <c r="S9" s="108" t="n">
        <v>0.2044271</v>
      </c>
      <c r="T9" s="108" t="n">
        <v>0.2028913</v>
      </c>
      <c r="U9" s="108" t="n">
        <v>0.208198</v>
      </c>
      <c r="V9" s="108" t="n">
        <v>0.2168814</v>
      </c>
      <c r="W9" s="108" t="n">
        <v>0.2245933</v>
      </c>
      <c r="X9" s="108" t="n">
        <v>0.2328153</v>
      </c>
      <c r="Y9" s="108" t="n">
        <v>0.2229915</v>
      </c>
      <c r="Z9" s="108" t="n">
        <v>0.2321156</v>
      </c>
    </row>
    <row r="10">
      <c r="B10" s="107" t="s">
        <v>310</v>
      </c>
      <c r="C10" s="107" t="n">
        <v>0.4366906</v>
      </c>
      <c r="D10" s="107" t="n">
        <v>0.4604729</v>
      </c>
      <c r="E10" s="107" t="n">
        <v>0.483539</v>
      </c>
      <c r="F10" s="107" t="n">
        <v>0.4581432</v>
      </c>
      <c r="G10" s="107" t="n">
        <v>0.4446712</v>
      </c>
      <c r="H10" s="107" t="n">
        <v>0.4223923</v>
      </c>
      <c r="I10" s="107" t="s">
        <v>88</v>
      </c>
      <c r="J10" s="107" t="s">
        <v>88</v>
      </c>
      <c r="K10" s="107" t="s">
        <v>88</v>
      </c>
      <c r="L10" s="107" t="s">
        <v>88</v>
      </c>
      <c r="M10" s="107" t="s">
        <v>88</v>
      </c>
      <c r="N10" s="107" t="s">
        <v>88</v>
      </c>
      <c r="O10" s="107" t="n">
        <v>0.3210499</v>
      </c>
      <c r="P10" s="107" t="n">
        <v>0.3601775</v>
      </c>
      <c r="Q10" s="107" t="n">
        <v>0.3039442</v>
      </c>
      <c r="R10" s="107" t="n">
        <v>0.269498</v>
      </c>
      <c r="S10" s="107" t="n">
        <v>0.2338588</v>
      </c>
      <c r="T10" s="107" t="n">
        <v>0.2688062</v>
      </c>
      <c r="U10" s="107" t="n">
        <v>0.2796351</v>
      </c>
      <c r="V10" s="107" t="n">
        <v>0.3164641</v>
      </c>
      <c r="W10" s="107" t="n">
        <v>0.3039941</v>
      </c>
      <c r="X10" s="107" t="n">
        <v>0.317979</v>
      </c>
      <c r="Y10" s="107" t="n">
        <v>0.3132034</v>
      </c>
      <c r="Z10" s="107" t="n">
        <v>0.339605</v>
      </c>
    </row>
    <row r="11">
      <c r="B11" s="8" t="s">
        <v>32</v>
      </c>
    </row>
    <row r="14">
      <c r="B14" s="1" t="s">
        <v>292</v>
      </c>
    </row>
    <row r="15">
      <c r="B15" s="5" t="s">
        <v>293</v>
      </c>
    </row>
    <row r="16">
      <c r="B16" s="7" t="s">
        <v>3</v>
      </c>
      <c r="C16" s="7" t="s">
        <v>4</v>
      </c>
      <c r="D16" s="7" t="s">
        <v>5</v>
      </c>
      <c r="E16" s="7" t="s">
        <v>6</v>
      </c>
      <c r="F16" s="7" t="s">
        <v>7</v>
      </c>
      <c r="G16" s="7" t="s">
        <v>8</v>
      </c>
      <c r="H16" s="7" t="s">
        <v>9</v>
      </c>
      <c r="I16" s="7" t="s">
        <v>10</v>
      </c>
      <c r="J16" s="7" t="s">
        <v>11</v>
      </c>
      <c r="K16" s="7" t="s">
        <v>12</v>
      </c>
      <c r="L16" s="7" t="s">
        <v>13</v>
      </c>
      <c r="M16" s="7" t="s">
        <v>14</v>
      </c>
      <c r="N16" s="7" t="s">
        <v>15</v>
      </c>
      <c r="O16" s="7" t="s">
        <v>16</v>
      </c>
      <c r="P16" s="7" t="s">
        <v>17</v>
      </c>
      <c r="Q16" s="7" t="s">
        <v>18</v>
      </c>
      <c r="R16" s="7" t="s">
        <v>19</v>
      </c>
      <c r="S16" s="7" t="s">
        <v>20</v>
      </c>
      <c r="T16" s="7" t="s">
        <v>21</v>
      </c>
      <c r="U16" s="7" t="s">
        <v>22</v>
      </c>
      <c r="V16" s="7" t="s">
        <v>23</v>
      </c>
      <c r="W16" s="7" t="s">
        <v>24</v>
      </c>
      <c r="X16" s="7" t="s">
        <v>25</v>
      </c>
      <c r="Y16" s="7" t="s">
        <v>26</v>
      </c>
      <c r="Z16" s="7" t="s">
        <v>27</v>
      </c>
    </row>
    <row r="17">
      <c r="B17" s="107" t="s">
        <v>104</v>
      </c>
      <c r="C17" s="107" t="n">
        <v>1</v>
      </c>
      <c r="D17" s="107" t="n">
        <v>1</v>
      </c>
      <c r="E17" s="107" t="n">
        <v>1</v>
      </c>
      <c r="F17" s="107" t="n">
        <v>1</v>
      </c>
      <c r="G17" s="107" t="n">
        <v>1</v>
      </c>
      <c r="H17" s="107" t="n">
        <v>1</v>
      </c>
      <c r="I17" s="107" t="n">
        <v>1</v>
      </c>
      <c r="J17" s="107" t="n">
        <v>1</v>
      </c>
      <c r="K17" s="107" t="n">
        <v>1</v>
      </c>
      <c r="L17" s="107" t="n">
        <v>1</v>
      </c>
      <c r="M17" s="107" t="n">
        <v>1</v>
      </c>
      <c r="N17" s="107" t="n">
        <v>1</v>
      </c>
      <c r="O17" s="107" t="n">
        <v>1</v>
      </c>
      <c r="P17" s="107" t="n">
        <v>1</v>
      </c>
      <c r="Q17" s="107" t="n">
        <v>1</v>
      </c>
      <c r="R17" s="107" t="n">
        <v>1</v>
      </c>
      <c r="S17" s="107" t="n">
        <v>1</v>
      </c>
      <c r="T17" s="107" t="n">
        <v>1</v>
      </c>
      <c r="U17" s="107" t="n">
        <v>1</v>
      </c>
      <c r="V17" s="107" t="n">
        <v>1</v>
      </c>
      <c r="W17" s="107" t="n">
        <v>1</v>
      </c>
      <c r="X17" s="107" t="n">
        <v>1</v>
      </c>
      <c r="Y17" s="107" t="n">
        <v>1</v>
      </c>
      <c r="Z17" s="107" t="n">
        <v>1</v>
      </c>
    </row>
    <row r="18">
      <c r="B18" s="108" t="s">
        <v>309</v>
      </c>
      <c r="C18" s="108" t="n">
        <v>0.8588531</v>
      </c>
      <c r="D18" s="108" t="n">
        <v>0.8571389</v>
      </c>
      <c r="E18" s="108" t="n">
        <v>0.8425464</v>
      </c>
      <c r="F18" s="108" t="n">
        <v>0.8509751</v>
      </c>
      <c r="G18" s="108" t="n">
        <v>0.8566077</v>
      </c>
      <c r="H18" s="108" t="n">
        <v>0.8798025</v>
      </c>
      <c r="I18" s="108" t="s">
        <v>88</v>
      </c>
      <c r="J18" s="108" t="s">
        <v>88</v>
      </c>
      <c r="K18" s="108" t="s">
        <v>88</v>
      </c>
      <c r="L18" s="108" t="s">
        <v>88</v>
      </c>
      <c r="M18" s="108" t="s">
        <v>88</v>
      </c>
      <c r="N18" s="108" t="s">
        <v>88</v>
      </c>
      <c r="O18" s="108" t="n">
        <v>0.8815665</v>
      </c>
      <c r="P18" s="108" t="n">
        <v>0.8532284</v>
      </c>
      <c r="Q18" s="108" t="n">
        <v>0.8567025</v>
      </c>
      <c r="R18" s="108" t="n">
        <v>0.8586376</v>
      </c>
      <c r="S18" s="108" t="n">
        <v>0.8783369</v>
      </c>
      <c r="T18" s="108" t="n">
        <v>0.8651933</v>
      </c>
      <c r="U18" s="108" t="n">
        <v>0.857284</v>
      </c>
      <c r="V18" s="108" t="n">
        <v>0.8454667</v>
      </c>
      <c r="W18" s="108" t="n">
        <v>0.8535007</v>
      </c>
      <c r="X18" s="108" t="n">
        <v>0.8582391</v>
      </c>
      <c r="Y18" s="108" t="n">
        <v>0.8587991</v>
      </c>
      <c r="Z18" s="108" t="n">
        <v>0.8603689</v>
      </c>
    </row>
    <row r="19">
      <c r="B19" s="107" t="s">
        <v>310</v>
      </c>
      <c r="C19" s="107" t="n">
        <v>0.1411469</v>
      </c>
      <c r="D19" s="107" t="n">
        <v>0.1428611</v>
      </c>
      <c r="E19" s="107" t="n">
        <v>0.1574536</v>
      </c>
      <c r="F19" s="107" t="n">
        <v>0.1490249</v>
      </c>
      <c r="G19" s="107" t="n">
        <v>0.1433923</v>
      </c>
      <c r="H19" s="107" t="n">
        <v>0.1201975</v>
      </c>
      <c r="I19" s="107" t="s">
        <v>88</v>
      </c>
      <c r="J19" s="107" t="s">
        <v>88</v>
      </c>
      <c r="K19" s="107" t="s">
        <v>88</v>
      </c>
      <c r="L19" s="107" t="s">
        <v>88</v>
      </c>
      <c r="M19" s="107" t="s">
        <v>88</v>
      </c>
      <c r="N19" s="107" t="s">
        <v>88</v>
      </c>
      <c r="O19" s="107" t="n">
        <v>0.1184335</v>
      </c>
      <c r="P19" s="107" t="n">
        <v>0.1467716</v>
      </c>
      <c r="Q19" s="107" t="n">
        <v>0.1432975</v>
      </c>
      <c r="R19" s="107" t="n">
        <v>0.1413624</v>
      </c>
      <c r="S19" s="107" t="n">
        <v>0.1216631</v>
      </c>
      <c r="T19" s="107" t="n">
        <v>0.1348067</v>
      </c>
      <c r="U19" s="107" t="n">
        <v>0.142716</v>
      </c>
      <c r="V19" s="107" t="n">
        <v>0.1545333</v>
      </c>
      <c r="W19" s="107" t="n">
        <v>0.1464993</v>
      </c>
      <c r="X19" s="107" t="n">
        <v>0.1417609</v>
      </c>
      <c r="Y19" s="107" t="n">
        <v>0.1412009</v>
      </c>
      <c r="Z19" s="107" t="n">
        <v>0.1396311</v>
      </c>
    </row>
    <row r="20">
      <c r="B20" s="8" t="s">
        <v>32</v>
      </c>
    </row>
    <row r="23">
      <c r="B23" s="1" t="s">
        <v>294</v>
      </c>
    </row>
    <row r="24">
      <c r="B24" s="5" t="s">
        <v>295</v>
      </c>
    </row>
    <row r="25">
      <c r="B25" s="7" t="s">
        <v>3</v>
      </c>
      <c r="C25" s="7" t="s">
        <v>4</v>
      </c>
      <c r="D25" s="7" t="s">
        <v>5</v>
      </c>
      <c r="E25" s="7" t="s">
        <v>6</v>
      </c>
      <c r="F25" s="7" t="s">
        <v>7</v>
      </c>
      <c r="G25" s="7" t="s">
        <v>8</v>
      </c>
      <c r="H25" s="7" t="s">
        <v>9</v>
      </c>
      <c r="I25" s="7" t="s">
        <v>10</v>
      </c>
      <c r="J25" s="7" t="s">
        <v>11</v>
      </c>
      <c r="K25" s="7" t="s">
        <v>12</v>
      </c>
      <c r="L25" s="7" t="s">
        <v>13</v>
      </c>
      <c r="M25" s="7" t="s">
        <v>14</v>
      </c>
      <c r="N25" s="7" t="s">
        <v>15</v>
      </c>
      <c r="O25" s="7" t="s">
        <v>16</v>
      </c>
      <c r="P25" s="7" t="s">
        <v>17</v>
      </c>
      <c r="Q25" s="7" t="s">
        <v>18</v>
      </c>
      <c r="R25" s="7" t="s">
        <v>19</v>
      </c>
      <c r="S25" s="7" t="s">
        <v>20</v>
      </c>
      <c r="T25" s="7" t="s">
        <v>21</v>
      </c>
      <c r="U25" s="7" t="s">
        <v>22</v>
      </c>
      <c r="V25" s="7" t="s">
        <v>23</v>
      </c>
      <c r="W25" s="7" t="s">
        <v>24</v>
      </c>
      <c r="X25" s="7" t="s">
        <v>25</v>
      </c>
      <c r="Y25" s="7" t="s">
        <v>26</v>
      </c>
      <c r="Z25" s="7" t="s">
        <v>27</v>
      </c>
    </row>
    <row r="26">
      <c r="B26" s="109" t="s">
        <v>104</v>
      </c>
      <c r="C26" s="109" t="n">
        <v>350000</v>
      </c>
      <c r="D26" s="109" t="n">
        <v>350000</v>
      </c>
      <c r="E26" s="109" t="n">
        <v>340000</v>
      </c>
      <c r="F26" s="109" t="n">
        <v>330000</v>
      </c>
      <c r="G26" s="109" t="n">
        <v>330000</v>
      </c>
      <c r="H26" s="109" t="n">
        <v>330000</v>
      </c>
      <c r="I26" s="109" t="n">
        <v>310000</v>
      </c>
      <c r="J26" s="109" t="n">
        <v>290000</v>
      </c>
      <c r="K26" s="109" t="n">
        <v>260000</v>
      </c>
      <c r="L26" s="109" t="n">
        <v>250000</v>
      </c>
      <c r="M26" s="109" t="n">
        <v>250000</v>
      </c>
      <c r="N26" s="109" t="n">
        <v>240000</v>
      </c>
      <c r="O26" s="109" t="n">
        <v>240000</v>
      </c>
      <c r="P26" s="109" t="n">
        <v>240000</v>
      </c>
      <c r="Q26" s="109" t="n">
        <v>230000</v>
      </c>
      <c r="R26" s="109" t="n">
        <v>210000</v>
      </c>
      <c r="S26" s="109" t="n">
        <v>210000</v>
      </c>
      <c r="T26" s="109" t="n">
        <v>210000</v>
      </c>
      <c r="U26" s="109" t="n">
        <v>210000</v>
      </c>
      <c r="V26" s="109" t="n">
        <v>220000</v>
      </c>
      <c r="W26" s="109" t="n">
        <v>230000</v>
      </c>
      <c r="X26" s="109" t="n">
        <v>240000</v>
      </c>
      <c r="Y26" s="109" t="n">
        <v>230000</v>
      </c>
      <c r="Z26" s="109" t="n">
        <v>240000</v>
      </c>
    </row>
    <row r="27">
      <c r="B27" s="110" t="s">
        <v>309</v>
      </c>
      <c r="C27" s="110" t="n">
        <v>300000</v>
      </c>
      <c r="D27" s="110" t="n">
        <v>300000</v>
      </c>
      <c r="E27" s="110" t="n">
        <v>290000</v>
      </c>
      <c r="F27" s="110" t="n">
        <v>280000</v>
      </c>
      <c r="G27" s="110" t="n">
        <v>290000</v>
      </c>
      <c r="H27" s="110" t="n">
        <v>290000</v>
      </c>
      <c r="I27" s="110" t="s">
        <v>88</v>
      </c>
      <c r="J27" s="110" t="s">
        <v>88</v>
      </c>
      <c r="K27" s="110" t="s">
        <v>88</v>
      </c>
      <c r="L27" s="110" t="s">
        <v>88</v>
      </c>
      <c r="M27" s="110" t="s">
        <v>88</v>
      </c>
      <c r="N27" s="110" t="s">
        <v>88</v>
      </c>
      <c r="O27" s="110" t="n">
        <v>220000</v>
      </c>
      <c r="P27" s="110" t="n">
        <v>210000</v>
      </c>
      <c r="Q27" s="110" t="n">
        <v>200000</v>
      </c>
      <c r="R27" s="110" t="n">
        <v>180000</v>
      </c>
      <c r="S27" s="110" t="n">
        <v>180000</v>
      </c>
      <c r="T27" s="110" t="n">
        <v>180000</v>
      </c>
      <c r="U27" s="110" t="n">
        <v>180000</v>
      </c>
      <c r="V27" s="110" t="n">
        <v>190000</v>
      </c>
      <c r="W27" s="110" t="n">
        <v>200000</v>
      </c>
      <c r="X27" s="110" t="n">
        <v>200000</v>
      </c>
      <c r="Y27" s="110" t="n">
        <v>200000</v>
      </c>
      <c r="Z27" s="110" t="n">
        <v>210000</v>
      </c>
    </row>
    <row r="28">
      <c r="B28" s="109" t="s">
        <v>310</v>
      </c>
      <c r="C28" s="109" t="n">
        <v>50000</v>
      </c>
      <c r="D28" s="109" t="s">
        <v>74</v>
      </c>
      <c r="E28" s="109" t="s">
        <v>74</v>
      </c>
      <c r="F28" s="109" t="s">
        <v>74</v>
      </c>
      <c r="G28" s="109" t="s">
        <v>74</v>
      </c>
      <c r="H28" s="109" t="s">
        <v>74</v>
      </c>
      <c r="I28" s="109" t="s">
        <v>88</v>
      </c>
      <c r="J28" s="109" t="s">
        <v>88</v>
      </c>
      <c r="K28" s="109" t="s">
        <v>88</v>
      </c>
      <c r="L28" s="109" t="s">
        <v>88</v>
      </c>
      <c r="M28" s="109" t="s">
        <v>88</v>
      </c>
      <c r="N28" s="109" t="s">
        <v>88</v>
      </c>
      <c r="O28" s="109" t="s">
        <v>74</v>
      </c>
      <c r="P28" s="109" t="n">
        <v>40000</v>
      </c>
      <c r="Q28" s="109" t="n">
        <v>30000</v>
      </c>
      <c r="R28" s="109" t="s">
        <v>74</v>
      </c>
      <c r="S28" s="109" t="s">
        <v>74</v>
      </c>
      <c r="T28" s="109" t="s">
        <v>74</v>
      </c>
      <c r="U28" s="109" t="s">
        <v>74</v>
      </c>
      <c r="V28" s="109" t="s">
        <v>74</v>
      </c>
      <c r="W28" s="109" t="s">
        <v>74</v>
      </c>
      <c r="X28" s="109" t="s">
        <v>74</v>
      </c>
      <c r="Y28" s="109" t="s">
        <v>74</v>
      </c>
      <c r="Z28" s="109" t="s">
        <v>74</v>
      </c>
    </row>
    <row r="29">
      <c r="B29" s="8" t="s">
        <v>32</v>
      </c>
    </row>
    <row r="32">
      <c r="B32" s="1" t="s">
        <v>296</v>
      </c>
    </row>
    <row r="33">
      <c r="B33" s="5" t="s">
        <v>297</v>
      </c>
    </row>
    <row r="34">
      <c r="B34" s="7" t="s">
        <v>3</v>
      </c>
      <c r="C34" s="7" t="s">
        <v>4</v>
      </c>
      <c r="D34" s="7" t="s">
        <v>5</v>
      </c>
      <c r="E34" s="7" t="s">
        <v>6</v>
      </c>
      <c r="F34" s="7" t="s">
        <v>7</v>
      </c>
      <c r="G34" s="7" t="s">
        <v>8</v>
      </c>
      <c r="H34" s="7" t="s">
        <v>9</v>
      </c>
      <c r="I34" s="7" t="s">
        <v>10</v>
      </c>
      <c r="J34" s="7" t="s">
        <v>11</v>
      </c>
      <c r="K34" s="7" t="s">
        <v>12</v>
      </c>
      <c r="L34" s="7" t="s">
        <v>13</v>
      </c>
      <c r="M34" s="7" t="s">
        <v>14</v>
      </c>
      <c r="N34" s="7" t="s">
        <v>15</v>
      </c>
      <c r="O34" s="7" t="s">
        <v>16</v>
      </c>
      <c r="P34" s="7" t="s">
        <v>17</v>
      </c>
      <c r="Q34" s="7" t="s">
        <v>18</v>
      </c>
      <c r="R34" s="7" t="s">
        <v>19</v>
      </c>
      <c r="S34" s="7" t="s">
        <v>20</v>
      </c>
      <c r="T34" s="7" t="s">
        <v>21</v>
      </c>
      <c r="U34" s="7" t="s">
        <v>22</v>
      </c>
      <c r="V34" s="7" t="s">
        <v>23</v>
      </c>
      <c r="W34" s="7" t="s">
        <v>24</v>
      </c>
      <c r="X34" s="7" t="s">
        <v>25</v>
      </c>
      <c r="Y34" s="7" t="s">
        <v>26</v>
      </c>
      <c r="Z34" s="7" t="s">
        <v>27</v>
      </c>
    </row>
    <row r="35">
      <c r="B35" s="107" t="s">
        <v>104</v>
      </c>
      <c r="C35" s="107" t="n">
        <v>0.2029742</v>
      </c>
      <c r="D35" s="107" t="n">
        <v>0.2165922</v>
      </c>
      <c r="E35" s="107" t="n">
        <v>0.232672</v>
      </c>
      <c r="F35" s="107" t="n">
        <v>0.2239613</v>
      </c>
      <c r="G35" s="107" t="n">
        <v>0.2054705</v>
      </c>
      <c r="H35" s="107" t="n">
        <v>0.1864286</v>
      </c>
      <c r="I35" s="107" t="n">
        <v>0.172572</v>
      </c>
      <c r="J35" s="107" t="n">
        <v>0.172384</v>
      </c>
      <c r="K35" s="107" t="n">
        <v>0.1671793</v>
      </c>
      <c r="L35" s="107" t="n">
        <v>0.1576709</v>
      </c>
      <c r="M35" s="107" t="n">
        <v>0.1532771</v>
      </c>
      <c r="N35" s="107" t="n">
        <v>0.1486519</v>
      </c>
      <c r="O35" s="107" t="n">
        <v>0.1510344</v>
      </c>
      <c r="P35" s="107" t="n">
        <v>0.1509444</v>
      </c>
      <c r="Q35" s="107" t="n">
        <v>0.1446917</v>
      </c>
      <c r="R35" s="107" t="n">
        <v>0.1283035</v>
      </c>
      <c r="S35" s="107" t="n">
        <v>0.1254564</v>
      </c>
      <c r="T35" s="107" t="n">
        <v>0.1247294</v>
      </c>
      <c r="U35" s="107" t="n">
        <v>0.12966</v>
      </c>
      <c r="V35" s="107" t="n">
        <v>0.1360961</v>
      </c>
      <c r="W35" s="107" t="n">
        <v>0.1426748</v>
      </c>
      <c r="X35" s="107" t="n">
        <v>0.1638658</v>
      </c>
      <c r="Y35" s="107" t="n">
        <v>0.160986</v>
      </c>
      <c r="Z35" s="107" t="n">
        <v>0.1804269</v>
      </c>
    </row>
    <row r="36">
      <c r="B36" s="108" t="s">
        <v>309</v>
      </c>
      <c r="C36" s="108" t="n">
        <v>0.1923119</v>
      </c>
      <c r="D36" s="108" t="n">
        <v>0.2046253</v>
      </c>
      <c r="E36" s="108" t="n">
        <v>0.2201477</v>
      </c>
      <c r="F36" s="108" t="n">
        <v>0.2136102</v>
      </c>
      <c r="G36" s="108" t="n">
        <v>0.1965725</v>
      </c>
      <c r="H36" s="108" t="n">
        <v>0.1817843</v>
      </c>
      <c r="I36" s="108" t="s">
        <v>88</v>
      </c>
      <c r="J36" s="108" t="s">
        <v>88</v>
      </c>
      <c r="K36" s="108" t="s">
        <v>88</v>
      </c>
      <c r="L36" s="108" t="s">
        <v>88</v>
      </c>
      <c r="M36" s="108" t="s">
        <v>88</v>
      </c>
      <c r="N36" s="108" t="s">
        <v>88</v>
      </c>
      <c r="O36" s="108" t="n">
        <v>0.1477603</v>
      </c>
      <c r="P36" s="108" t="n">
        <v>0.1475439</v>
      </c>
      <c r="Q36" s="108" t="n">
        <v>0.1405803</v>
      </c>
      <c r="R36" s="108" t="n">
        <v>0.1233401</v>
      </c>
      <c r="S36" s="108" t="n">
        <v>0.1232082</v>
      </c>
      <c r="T36" s="108" t="n">
        <v>0.1193843</v>
      </c>
      <c r="U36" s="108" t="n">
        <v>0.1228569</v>
      </c>
      <c r="V36" s="108" t="n">
        <v>0.1256855</v>
      </c>
      <c r="W36" s="108" t="n">
        <v>0.1336841</v>
      </c>
      <c r="X36" s="108" t="n">
        <v>0.1549531</v>
      </c>
      <c r="Y36" s="108" t="n">
        <v>0.1520877</v>
      </c>
      <c r="Z36" s="108" t="n">
        <v>0.1717498</v>
      </c>
    </row>
    <row r="37">
      <c r="B37" s="107" t="s">
        <v>310</v>
      </c>
      <c r="C37" s="107" t="n">
        <v>0.2966327</v>
      </c>
      <c r="D37" s="107" t="n">
        <v>0.324122</v>
      </c>
      <c r="E37" s="107" t="n">
        <v>0.3404561</v>
      </c>
      <c r="F37" s="107" t="n">
        <v>0.3153397</v>
      </c>
      <c r="G37" s="107" t="n">
        <v>0.2830563</v>
      </c>
      <c r="H37" s="107" t="n">
        <v>0.228515</v>
      </c>
      <c r="I37" s="107" t="s">
        <v>88</v>
      </c>
      <c r="J37" s="107" t="s">
        <v>88</v>
      </c>
      <c r="K37" s="107" t="s">
        <v>88</v>
      </c>
      <c r="L37" s="107" t="s">
        <v>88</v>
      </c>
      <c r="M37" s="107" t="s">
        <v>88</v>
      </c>
      <c r="N37" s="107" t="s">
        <v>88</v>
      </c>
      <c r="O37" s="107" t="n">
        <v>0.1917552</v>
      </c>
      <c r="P37" s="107" t="n">
        <v>0.2138382</v>
      </c>
      <c r="Q37" s="107" t="n">
        <v>0.1775049</v>
      </c>
      <c r="R37" s="107" t="n">
        <v>0.168299</v>
      </c>
      <c r="S37" s="107" t="n">
        <v>0.1452557</v>
      </c>
      <c r="T37" s="107" t="n">
        <v>0.1698977</v>
      </c>
      <c r="U37" s="107" t="n">
        <v>0.1825646</v>
      </c>
      <c r="V37" s="107" t="n">
        <v>0.2188069</v>
      </c>
      <c r="W37" s="107" t="n">
        <v>0.2132393</v>
      </c>
      <c r="X37" s="107" t="n">
        <v>0.2378146</v>
      </c>
      <c r="Y37" s="107" t="n">
        <v>0.2378841</v>
      </c>
      <c r="Z37" s="107" t="n">
        <v>0.2576605</v>
      </c>
    </row>
    <row r="38">
      <c r="B38" s="8" t="s">
        <v>32</v>
      </c>
    </row>
    <row r="41">
      <c r="B41" s="1" t="s">
        <v>298</v>
      </c>
    </row>
    <row r="42">
      <c r="B42" s="5" t="s">
        <v>299</v>
      </c>
    </row>
    <row r="43">
      <c r="B43" s="7" t="s">
        <v>3</v>
      </c>
      <c r="C43" s="7" t="s">
        <v>4</v>
      </c>
      <c r="D43" s="7" t="s">
        <v>5</v>
      </c>
      <c r="E43" s="7" t="s">
        <v>6</v>
      </c>
      <c r="F43" s="7" t="s">
        <v>7</v>
      </c>
      <c r="G43" s="7" t="s">
        <v>8</v>
      </c>
      <c r="H43" s="7" t="s">
        <v>9</v>
      </c>
      <c r="I43" s="7" t="s">
        <v>10</v>
      </c>
      <c r="J43" s="7" t="s">
        <v>11</v>
      </c>
      <c r="K43" s="7" t="s">
        <v>12</v>
      </c>
      <c r="L43" s="7" t="s">
        <v>13</v>
      </c>
      <c r="M43" s="7" t="s">
        <v>14</v>
      </c>
      <c r="N43" s="7" t="s">
        <v>15</v>
      </c>
      <c r="O43" s="7" t="s">
        <v>16</v>
      </c>
      <c r="P43" s="7" t="s">
        <v>17</v>
      </c>
      <c r="Q43" s="7" t="s">
        <v>18</v>
      </c>
      <c r="R43" s="7" t="s">
        <v>19</v>
      </c>
      <c r="S43" s="7" t="s">
        <v>20</v>
      </c>
      <c r="T43" s="7" t="s">
        <v>21</v>
      </c>
      <c r="U43" s="7" t="s">
        <v>22</v>
      </c>
      <c r="V43" s="7" t="s">
        <v>23</v>
      </c>
      <c r="W43" s="7" t="s">
        <v>24</v>
      </c>
      <c r="X43" s="7" t="s">
        <v>25</v>
      </c>
      <c r="Y43" s="7" t="s">
        <v>26</v>
      </c>
      <c r="Z43" s="7" t="s">
        <v>27</v>
      </c>
    </row>
    <row r="44">
      <c r="B44" s="107" t="s">
        <v>104</v>
      </c>
      <c r="C44" s="107" t="n">
        <v>1</v>
      </c>
      <c r="D44" s="107" t="n">
        <v>1</v>
      </c>
      <c r="E44" s="107" t="n">
        <v>1</v>
      </c>
      <c r="F44" s="107" t="n">
        <v>1</v>
      </c>
      <c r="G44" s="107" t="n">
        <v>1</v>
      </c>
      <c r="H44" s="107" t="n">
        <v>1</v>
      </c>
      <c r="I44" s="107" t="n">
        <v>1</v>
      </c>
      <c r="J44" s="107" t="n">
        <v>1</v>
      </c>
      <c r="K44" s="107" t="n">
        <v>1</v>
      </c>
      <c r="L44" s="107" t="n">
        <v>1</v>
      </c>
      <c r="M44" s="107" t="n">
        <v>1</v>
      </c>
      <c r="N44" s="107" t="n">
        <v>1</v>
      </c>
      <c r="O44" s="107" t="n">
        <v>1</v>
      </c>
      <c r="P44" s="107" t="n">
        <v>1</v>
      </c>
      <c r="Q44" s="107" t="n">
        <v>1</v>
      </c>
      <c r="R44" s="107" t="n">
        <v>1</v>
      </c>
      <c r="S44" s="107" t="n">
        <v>1</v>
      </c>
      <c r="T44" s="107" t="n">
        <v>1</v>
      </c>
      <c r="U44" s="107" t="n">
        <v>1</v>
      </c>
      <c r="V44" s="107" t="n">
        <v>1</v>
      </c>
      <c r="W44" s="107" t="n">
        <v>1</v>
      </c>
      <c r="X44" s="107" t="n">
        <v>1</v>
      </c>
      <c r="Y44" s="107" t="n">
        <v>1</v>
      </c>
      <c r="Z44" s="107" t="n">
        <v>1</v>
      </c>
    </row>
    <row r="45">
      <c r="B45" s="108" t="s">
        <v>309</v>
      </c>
      <c r="C45" s="108" t="n">
        <v>0.8524527</v>
      </c>
      <c r="D45" s="108" t="n">
        <v>0.8518793</v>
      </c>
      <c r="E45" s="108" t="n">
        <v>0.8485814</v>
      </c>
      <c r="F45" s="108" t="n">
        <v>0.8568299</v>
      </c>
      <c r="G45" s="108" t="n">
        <v>0.8615017</v>
      </c>
      <c r="H45" s="108" t="n">
        <v>0.8925926</v>
      </c>
      <c r="I45" s="108" t="s">
        <v>88</v>
      </c>
      <c r="J45" s="108" t="s">
        <v>88</v>
      </c>
      <c r="K45" s="108" t="s">
        <v>88</v>
      </c>
      <c r="L45" s="108" t="s">
        <v>88</v>
      </c>
      <c r="M45" s="108" t="s">
        <v>88</v>
      </c>
      <c r="N45" s="108" t="s">
        <v>88</v>
      </c>
      <c r="O45" s="108" t="n">
        <v>0.8850897</v>
      </c>
      <c r="P45" s="108" t="n">
        <v>0.8603361</v>
      </c>
      <c r="Q45" s="108" t="n">
        <v>0.8632777</v>
      </c>
      <c r="R45" s="108" t="n">
        <v>0.8508057</v>
      </c>
      <c r="S45" s="108" t="n">
        <v>0.8718043</v>
      </c>
      <c r="T45" s="108" t="n">
        <v>0.8531216</v>
      </c>
      <c r="U45" s="108" t="n">
        <v>0.8405506</v>
      </c>
      <c r="V45" s="108" t="n">
        <v>0.8192049</v>
      </c>
      <c r="W45" s="108" t="n">
        <v>0.8296854</v>
      </c>
      <c r="X45" s="108" t="n">
        <v>0.8443456</v>
      </c>
      <c r="Y45" s="108" t="n">
        <v>0.8462815</v>
      </c>
      <c r="Z45" s="108" t="n">
        <v>0.8557888</v>
      </c>
    </row>
    <row r="46">
      <c r="B46" s="107" t="s">
        <v>310</v>
      </c>
      <c r="C46" s="107" t="n">
        <v>0.1475473</v>
      </c>
      <c r="D46" s="107" t="n">
        <v>0.1481207</v>
      </c>
      <c r="E46" s="107" t="n">
        <v>0.1514186</v>
      </c>
      <c r="F46" s="107" t="n">
        <v>0.1431701</v>
      </c>
      <c r="G46" s="107" t="n">
        <v>0.1384983</v>
      </c>
      <c r="H46" s="107" t="n">
        <v>0.1074074</v>
      </c>
      <c r="I46" s="107" t="s">
        <v>88</v>
      </c>
      <c r="J46" s="107" t="s">
        <v>88</v>
      </c>
      <c r="K46" s="107" t="s">
        <v>88</v>
      </c>
      <c r="L46" s="107" t="s">
        <v>88</v>
      </c>
      <c r="M46" s="107" t="s">
        <v>88</v>
      </c>
      <c r="N46" s="107" t="s">
        <v>88</v>
      </c>
      <c r="O46" s="107" t="n">
        <v>0.1149103</v>
      </c>
      <c r="P46" s="107" t="n">
        <v>0.1396639</v>
      </c>
      <c r="Q46" s="107" t="n">
        <v>0.1367223</v>
      </c>
      <c r="R46" s="107" t="n">
        <v>0.1491943</v>
      </c>
      <c r="S46" s="107" t="n">
        <v>0.1281957</v>
      </c>
      <c r="T46" s="107" t="n">
        <v>0.1468784</v>
      </c>
      <c r="U46" s="107" t="n">
        <v>0.1594494</v>
      </c>
      <c r="V46" s="107" t="n">
        <v>0.1807951</v>
      </c>
      <c r="W46" s="107" t="n">
        <v>0.1703146</v>
      </c>
      <c r="X46" s="107" t="n">
        <v>0.1556544</v>
      </c>
      <c r="Y46" s="107" t="n">
        <v>0.1537185</v>
      </c>
      <c r="Z46" s="107" t="n">
        <v>0.1442112</v>
      </c>
    </row>
    <row r="47">
      <c r="B47" s="8" t="s">
        <v>32</v>
      </c>
    </row>
    <row r="50">
      <c r="B50" s="1" t="s">
        <v>300</v>
      </c>
    </row>
    <row r="51">
      <c r="B51" s="5" t="s">
        <v>301</v>
      </c>
    </row>
    <row r="52">
      <c r="B52" s="7" t="s">
        <v>3</v>
      </c>
      <c r="C52" s="7" t="s">
        <v>4</v>
      </c>
      <c r="D52" s="7" t="s">
        <v>5</v>
      </c>
      <c r="E52" s="7" t="s">
        <v>6</v>
      </c>
      <c r="F52" s="7" t="s">
        <v>7</v>
      </c>
      <c r="G52" s="7" t="s">
        <v>8</v>
      </c>
      <c r="H52" s="7" t="s">
        <v>9</v>
      </c>
      <c r="I52" s="7" t="s">
        <v>10</v>
      </c>
      <c r="J52" s="7" t="s">
        <v>11</v>
      </c>
      <c r="K52" s="7" t="s">
        <v>12</v>
      </c>
      <c r="L52" s="7" t="s">
        <v>13</v>
      </c>
      <c r="M52" s="7" t="s">
        <v>14</v>
      </c>
      <c r="N52" s="7" t="s">
        <v>15</v>
      </c>
      <c r="O52" s="7" t="s">
        <v>16</v>
      </c>
      <c r="P52" s="7" t="s">
        <v>17</v>
      </c>
      <c r="Q52" s="7" t="s">
        <v>18</v>
      </c>
      <c r="R52" s="7" t="s">
        <v>19</v>
      </c>
      <c r="S52" s="7" t="s">
        <v>20</v>
      </c>
      <c r="T52" s="7" t="s">
        <v>21</v>
      </c>
      <c r="U52" s="7" t="s">
        <v>22</v>
      </c>
      <c r="V52" s="7" t="s">
        <v>23</v>
      </c>
      <c r="W52" s="7" t="s">
        <v>24</v>
      </c>
      <c r="X52" s="7" t="s">
        <v>25</v>
      </c>
      <c r="Y52" s="7" t="s">
        <v>26</v>
      </c>
      <c r="Z52" s="7" t="s">
        <v>27</v>
      </c>
    </row>
    <row r="53">
      <c r="B53" s="109" t="s">
        <v>104</v>
      </c>
      <c r="C53" s="109" t="n">
        <v>220000</v>
      </c>
      <c r="D53" s="109" t="n">
        <v>240000</v>
      </c>
      <c r="E53" s="109" t="n">
        <v>250000</v>
      </c>
      <c r="F53" s="109" t="n">
        <v>240000</v>
      </c>
      <c r="G53" s="109" t="n">
        <v>220000</v>
      </c>
      <c r="H53" s="109" t="n">
        <v>200000</v>
      </c>
      <c r="I53" s="109" t="n">
        <v>180000</v>
      </c>
      <c r="J53" s="109" t="n">
        <v>180000</v>
      </c>
      <c r="K53" s="109" t="n">
        <v>170000</v>
      </c>
      <c r="L53" s="109" t="n">
        <v>160000</v>
      </c>
      <c r="M53" s="109" t="n">
        <v>150000</v>
      </c>
      <c r="N53" s="109" t="n">
        <v>150000</v>
      </c>
      <c r="O53" s="109" t="n">
        <v>150000</v>
      </c>
      <c r="P53" s="109" t="n">
        <v>150000</v>
      </c>
      <c r="Q53" s="109" t="n">
        <v>140000</v>
      </c>
      <c r="R53" s="109" t="n">
        <v>130000</v>
      </c>
      <c r="S53" s="109" t="n">
        <v>120000</v>
      </c>
      <c r="T53" s="109" t="n">
        <v>120000</v>
      </c>
      <c r="U53" s="109" t="n">
        <v>130000</v>
      </c>
      <c r="V53" s="109" t="n">
        <v>130000</v>
      </c>
      <c r="W53" s="109" t="n">
        <v>140000</v>
      </c>
      <c r="X53" s="109" t="n">
        <v>160000</v>
      </c>
      <c r="Y53" s="109" t="n">
        <v>160000</v>
      </c>
      <c r="Z53" s="109" t="n">
        <v>180000</v>
      </c>
    </row>
    <row r="54">
      <c r="B54" s="110" t="s">
        <v>309</v>
      </c>
      <c r="C54" s="110" t="n">
        <v>190000</v>
      </c>
      <c r="D54" s="110" t="n">
        <v>200000</v>
      </c>
      <c r="E54" s="110" t="n">
        <v>210000</v>
      </c>
      <c r="F54" s="110" t="n">
        <v>210000</v>
      </c>
      <c r="G54" s="110" t="n">
        <v>190000</v>
      </c>
      <c r="H54" s="110" t="n">
        <v>180000</v>
      </c>
      <c r="I54" s="110" t="s">
        <v>88</v>
      </c>
      <c r="J54" s="110" t="s">
        <v>88</v>
      </c>
      <c r="K54" s="110" t="s">
        <v>88</v>
      </c>
      <c r="L54" s="110" t="s">
        <v>88</v>
      </c>
      <c r="M54" s="110" t="s">
        <v>88</v>
      </c>
      <c r="N54" s="110" t="s">
        <v>88</v>
      </c>
      <c r="O54" s="110" t="n">
        <v>130000</v>
      </c>
      <c r="P54" s="110" t="n">
        <v>130000</v>
      </c>
      <c r="Q54" s="110" t="n">
        <v>120000</v>
      </c>
      <c r="R54" s="110" t="n">
        <v>110000</v>
      </c>
      <c r="S54" s="110" t="n">
        <v>110000</v>
      </c>
      <c r="T54" s="110" t="n">
        <v>110000</v>
      </c>
      <c r="U54" s="110" t="n">
        <v>110000</v>
      </c>
      <c r="V54" s="110" t="n">
        <v>110000</v>
      </c>
      <c r="W54" s="110" t="n">
        <v>120000</v>
      </c>
      <c r="X54" s="110" t="n">
        <v>140000</v>
      </c>
      <c r="Y54" s="110" t="n">
        <v>130000</v>
      </c>
      <c r="Z54" s="110" t="n">
        <v>150000</v>
      </c>
    </row>
    <row r="55">
      <c r="B55" s="109" t="s">
        <v>310</v>
      </c>
      <c r="C55" s="109" t="s">
        <v>74</v>
      </c>
      <c r="D55" s="109" t="s">
        <v>74</v>
      </c>
      <c r="E55" s="109" t="s">
        <v>74</v>
      </c>
      <c r="F55" s="109" t="s">
        <v>74</v>
      </c>
      <c r="G55" s="109" t="s">
        <v>74</v>
      </c>
      <c r="H55" s="109" t="s">
        <v>74</v>
      </c>
      <c r="I55" s="109" t="s">
        <v>88</v>
      </c>
      <c r="J55" s="109" t="s">
        <v>88</v>
      </c>
      <c r="K55" s="109" t="s">
        <v>88</v>
      </c>
      <c r="L55" s="109" t="s">
        <v>88</v>
      </c>
      <c r="M55" s="109" t="s">
        <v>88</v>
      </c>
      <c r="N55" s="109" t="s">
        <v>88</v>
      </c>
      <c r="O55" s="109" t="s">
        <v>74</v>
      </c>
      <c r="P55" s="109" t="s">
        <v>74</v>
      </c>
      <c r="Q55" s="109" t="s">
        <v>74</v>
      </c>
      <c r="R55" s="109" t="s">
        <v>74</v>
      </c>
      <c r="S55" s="109" t="s">
        <v>74</v>
      </c>
      <c r="T55" s="109" t="s">
        <v>74</v>
      </c>
      <c r="U55" s="109" t="s">
        <v>74</v>
      </c>
      <c r="V55" s="109" t="s">
        <v>74</v>
      </c>
      <c r="W55" s="109" t="s">
        <v>74</v>
      </c>
      <c r="X55" s="109" t="s">
        <v>74</v>
      </c>
      <c r="Y55" s="109" t="s">
        <v>74</v>
      </c>
      <c r="Z55" s="109" t="s">
        <v>74</v>
      </c>
    </row>
    <row r="56">
      <c r="B56" s="8" t="s">
        <v>32</v>
      </c>
    </row>
    <row r="59">
      <c r="B59" s="1" t="s">
        <v>37</v>
      </c>
    </row>
    <row r="60">
      <c r="B60" s="5" t="s">
        <v>302</v>
      </c>
    </row>
    <row r="61">
      <c r="B61" s="7" t="s">
        <v>3</v>
      </c>
      <c r="C61" s="7" t="s">
        <v>4</v>
      </c>
      <c r="D61" s="7" t="s">
        <v>5</v>
      </c>
      <c r="E61" s="7" t="s">
        <v>6</v>
      </c>
      <c r="F61" s="7" t="s">
        <v>7</v>
      </c>
      <c r="G61" s="7" t="s">
        <v>8</v>
      </c>
      <c r="H61" s="7" t="s">
        <v>9</v>
      </c>
      <c r="I61" s="7" t="s">
        <v>10</v>
      </c>
      <c r="J61" s="7" t="s">
        <v>11</v>
      </c>
      <c r="K61" s="7" t="s">
        <v>12</v>
      </c>
      <c r="L61" s="7" t="s">
        <v>13</v>
      </c>
      <c r="M61" s="7" t="s">
        <v>14</v>
      </c>
      <c r="N61" s="7" t="s">
        <v>15</v>
      </c>
      <c r="O61" s="7" t="s">
        <v>16</v>
      </c>
      <c r="P61" s="7" t="s">
        <v>17</v>
      </c>
      <c r="Q61" s="7" t="s">
        <v>18</v>
      </c>
      <c r="R61" s="7" t="s">
        <v>19</v>
      </c>
      <c r="S61" s="7" t="s">
        <v>20</v>
      </c>
      <c r="T61" s="7" t="s">
        <v>21</v>
      </c>
      <c r="U61" s="7" t="s">
        <v>22</v>
      </c>
      <c r="V61" s="7" t="s">
        <v>23</v>
      </c>
      <c r="W61" s="7" t="s">
        <v>24</v>
      </c>
      <c r="X61" s="7" t="s">
        <v>25</v>
      </c>
      <c r="Y61" s="7" t="s">
        <v>26</v>
      </c>
      <c r="Z61" s="7" t="s">
        <v>27</v>
      </c>
    </row>
    <row r="62">
      <c r="B62" s="109" t="s">
        <v>104</v>
      </c>
      <c r="C62" s="109" t="n">
        <v>2277</v>
      </c>
      <c r="D62" s="109" t="n">
        <v>2168</v>
      </c>
      <c r="E62" s="109" t="n">
        <v>1980</v>
      </c>
      <c r="F62" s="109" t="n">
        <v>1921</v>
      </c>
      <c r="G62" s="109" t="n">
        <v>1858</v>
      </c>
      <c r="H62" s="109" t="n">
        <v>1967</v>
      </c>
      <c r="I62" s="109" t="n">
        <v>2708</v>
      </c>
      <c r="J62" s="109" t="n">
        <v>3414</v>
      </c>
      <c r="K62" s="109" t="n">
        <v>3963</v>
      </c>
      <c r="L62" s="109" t="n">
        <v>3771</v>
      </c>
      <c r="M62" s="109" t="n">
        <v>3543</v>
      </c>
      <c r="N62" s="109" t="n">
        <v>3498</v>
      </c>
      <c r="O62" s="109" t="n">
        <v>3443</v>
      </c>
      <c r="P62" s="109" t="n">
        <v>3417</v>
      </c>
      <c r="Q62" s="109" t="n">
        <v>3364</v>
      </c>
      <c r="R62" s="109" t="n">
        <v>3103</v>
      </c>
      <c r="S62" s="109" t="n">
        <v>2851</v>
      </c>
      <c r="T62" s="109" t="n">
        <v>2504</v>
      </c>
      <c r="U62" s="109" t="n">
        <v>2386</v>
      </c>
      <c r="V62" s="109" t="n">
        <v>2174</v>
      </c>
      <c r="W62" s="109" t="n">
        <v>2122</v>
      </c>
      <c r="X62" s="109" t="n">
        <v>1974</v>
      </c>
      <c r="Y62" s="109" t="n">
        <v>2031</v>
      </c>
      <c r="Z62" s="109" t="n">
        <v>1947</v>
      </c>
    </row>
    <row r="63">
      <c r="B63" s="110" t="s">
        <v>309</v>
      </c>
      <c r="C63" s="110" t="n">
        <v>2031</v>
      </c>
      <c r="D63" s="110" t="n">
        <v>1952</v>
      </c>
      <c r="E63" s="110" t="n">
        <v>1786</v>
      </c>
      <c r="F63" s="110" t="n">
        <v>1739</v>
      </c>
      <c r="G63" s="110" t="n">
        <v>1681</v>
      </c>
      <c r="H63" s="110" t="n">
        <v>1798</v>
      </c>
      <c r="I63" s="110" t="s">
        <v>88</v>
      </c>
      <c r="J63" s="110" t="s">
        <v>88</v>
      </c>
      <c r="K63" s="110" t="s">
        <v>88</v>
      </c>
      <c r="L63" s="110" t="s">
        <v>88</v>
      </c>
      <c r="M63" s="110" t="s">
        <v>88</v>
      </c>
      <c r="N63" s="110" t="s">
        <v>88</v>
      </c>
      <c r="O63" s="110" t="n">
        <v>3176</v>
      </c>
      <c r="P63" s="110" t="n">
        <v>3040</v>
      </c>
      <c r="Q63" s="110" t="n">
        <v>3019</v>
      </c>
      <c r="R63" s="110" t="n">
        <v>2778</v>
      </c>
      <c r="S63" s="110" t="n">
        <v>2568</v>
      </c>
      <c r="T63" s="110" t="n">
        <v>2267</v>
      </c>
      <c r="U63" s="110" t="n">
        <v>2156</v>
      </c>
      <c r="V63" s="110" t="n">
        <v>1956</v>
      </c>
      <c r="W63" s="110" t="n">
        <v>1901</v>
      </c>
      <c r="X63" s="110" t="n">
        <v>1773</v>
      </c>
      <c r="Y63" s="110" t="n">
        <v>1828</v>
      </c>
      <c r="Z63" s="110" t="n">
        <v>1770</v>
      </c>
    </row>
    <row r="64">
      <c r="B64" s="109" t="s">
        <v>310</v>
      </c>
      <c r="C64" s="109" t="n">
        <v>246</v>
      </c>
      <c r="D64" s="109" t="n">
        <v>216</v>
      </c>
      <c r="E64" s="109" t="n">
        <v>194</v>
      </c>
      <c r="F64" s="109" t="n">
        <v>182</v>
      </c>
      <c r="G64" s="109" t="n">
        <v>177</v>
      </c>
      <c r="H64" s="109" t="n">
        <v>169</v>
      </c>
      <c r="I64" s="109" t="s">
        <v>88</v>
      </c>
      <c r="J64" s="109" t="s">
        <v>88</v>
      </c>
      <c r="K64" s="109" t="s">
        <v>88</v>
      </c>
      <c r="L64" s="109" t="s">
        <v>88</v>
      </c>
      <c r="M64" s="109" t="s">
        <v>88</v>
      </c>
      <c r="N64" s="109" t="s">
        <v>88</v>
      </c>
      <c r="O64" s="109" t="n">
        <v>290</v>
      </c>
      <c r="P64" s="109" t="n">
        <v>312</v>
      </c>
      <c r="Q64" s="109" t="n">
        <v>345</v>
      </c>
      <c r="R64" s="109" t="n">
        <v>325</v>
      </c>
      <c r="S64" s="109" t="n">
        <v>283</v>
      </c>
      <c r="T64" s="109" t="n">
        <v>237</v>
      </c>
      <c r="U64" s="109" t="n">
        <v>230</v>
      </c>
      <c r="V64" s="109" t="n">
        <v>218</v>
      </c>
      <c r="W64" s="109" t="n">
        <v>221</v>
      </c>
      <c r="X64" s="109" t="n">
        <v>201</v>
      </c>
      <c r="Y64" s="109" t="n">
        <v>203</v>
      </c>
      <c r="Z64" s="109" t="n">
        <v>177</v>
      </c>
    </row>
    <row r="65">
      <c r="B65" s="8" t="s">
        <v>32</v>
      </c>
    </row>
    <row r="68">
      <c r="B68" s="9" t="s">
        <v>39</v>
      </c>
    </row>
    <row r="69">
      <c r="B69" s="10" t="s">
        <v>40</v>
      </c>
    </row>
    <row r="70">
      <c r="B70" s="10" t="s">
        <v>41</v>
      </c>
    </row>
    <row r="71">
      <c r="B71" s="10" t="s">
        <v>83</v>
      </c>
    </row>
    <row r="72">
      <c r="B72" s="10" t="s">
        <v>311</v>
      </c>
    </row>
    <row r="73">
      <c r="B73" s="10" t="s">
        <v>85</v>
      </c>
    </row>
    <row r="74">
      <c r="B74" s="10" t="s">
        <v>125</v>
      </c>
    </row>
    <row r="75">
      <c r="B75" s="10" t="s">
        <v>87</v>
      </c>
    </row>
    <row r="76">
      <c r="B76" s="10"/>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312</v>
      </c>
    </row>
    <row r="5">
      <c r="B5" s="1" t="s">
        <v>288</v>
      </c>
    </row>
    <row r="6">
      <c r="B6" s="5" t="s">
        <v>289</v>
      </c>
    </row>
    <row r="7">
      <c r="B7" s="7" t="s">
        <v>3</v>
      </c>
      <c r="C7" s="7" t="s">
        <v>7</v>
      </c>
      <c r="D7" s="7" t="s">
        <v>8</v>
      </c>
      <c r="E7" s="7" t="s">
        <v>9</v>
      </c>
      <c r="F7" s="7" t="s">
        <v>10</v>
      </c>
      <c r="G7" s="7" t="s">
        <v>11</v>
      </c>
      <c r="H7" s="7" t="s">
        <v>12</v>
      </c>
      <c r="I7" s="7" t="s">
        <v>13</v>
      </c>
      <c r="J7" s="7" t="s">
        <v>14</v>
      </c>
      <c r="K7" s="7" t="s">
        <v>15</v>
      </c>
      <c r="L7" s="7" t="s">
        <v>16</v>
      </c>
      <c r="M7" s="7" t="s">
        <v>17</v>
      </c>
      <c r="N7" s="7" t="s">
        <v>18</v>
      </c>
      <c r="O7" s="7" t="s">
        <v>19</v>
      </c>
      <c r="P7" s="7" t="s">
        <v>20</v>
      </c>
      <c r="Q7" s="7" t="s">
        <v>21</v>
      </c>
      <c r="R7" s="7" t="s">
        <v>22</v>
      </c>
      <c r="S7" s="7" t="s">
        <v>23</v>
      </c>
      <c r="T7" s="7" t="s">
        <v>24</v>
      </c>
      <c r="U7" s="7" t="s">
        <v>25</v>
      </c>
      <c r="V7" s="7" t="s">
        <v>26</v>
      </c>
      <c r="W7" s="7" t="s">
        <v>27</v>
      </c>
    </row>
    <row r="8">
      <c r="B8" s="111" t="s">
        <v>104</v>
      </c>
      <c r="C8" s="111" t="n">
        <v>0.309896</v>
      </c>
      <c r="D8" s="111" t="n">
        <v>0.3124475</v>
      </c>
      <c r="E8" s="111" t="n">
        <v>0.3123892</v>
      </c>
      <c r="F8" s="111" t="n">
        <v>0.2960981</v>
      </c>
      <c r="G8" s="111" t="n">
        <v>0.2785198</v>
      </c>
      <c r="H8" s="111" t="n">
        <v>0.2581405</v>
      </c>
      <c r="I8" s="111" t="n">
        <v>0.2499922</v>
      </c>
      <c r="J8" s="111" t="n">
        <v>0.2455253</v>
      </c>
      <c r="K8" s="111" t="n">
        <v>0.2409346</v>
      </c>
      <c r="L8" s="111" t="n">
        <v>0.2452469</v>
      </c>
      <c r="M8" s="111" t="n">
        <v>0.2437253</v>
      </c>
      <c r="N8" s="111" t="n">
        <v>0.2352539</v>
      </c>
      <c r="O8" s="111" t="n">
        <v>0.2143718</v>
      </c>
      <c r="P8" s="111" t="n">
        <v>0.2073566</v>
      </c>
      <c r="Q8" s="111" t="n">
        <v>0.2098358</v>
      </c>
      <c r="R8" s="111" t="n">
        <v>0.2161679</v>
      </c>
      <c r="S8" s="111" t="n">
        <v>0.2279538</v>
      </c>
      <c r="T8" s="111" t="n">
        <v>0.2335195</v>
      </c>
      <c r="U8" s="111" t="n">
        <v>0.2419675</v>
      </c>
      <c r="V8" s="111" t="n">
        <v>0.2322733</v>
      </c>
      <c r="W8" s="111" t="n">
        <v>0.2428384</v>
      </c>
    </row>
    <row r="9">
      <c r="B9" s="112" t="s">
        <v>313</v>
      </c>
      <c r="C9" s="112" t="n">
        <v>0.6005255</v>
      </c>
      <c r="D9" s="112" t="n">
        <v>0.6171528</v>
      </c>
      <c r="E9" s="112" t="n">
        <v>0.5544948</v>
      </c>
      <c r="F9" s="112" t="s">
        <v>88</v>
      </c>
      <c r="G9" s="112" t="s">
        <v>88</v>
      </c>
      <c r="H9" s="112" t="s">
        <v>88</v>
      </c>
      <c r="I9" s="112" t="s">
        <v>88</v>
      </c>
      <c r="J9" s="112" t="s">
        <v>88</v>
      </c>
      <c r="K9" s="112" t="s">
        <v>88</v>
      </c>
      <c r="L9" s="112" t="n">
        <v>0.5189727</v>
      </c>
      <c r="M9" s="112" t="n">
        <v>0.5637389</v>
      </c>
      <c r="N9" s="112" t="n">
        <v>0.5715402</v>
      </c>
      <c r="O9" s="112" t="n">
        <v>0.4878221</v>
      </c>
      <c r="P9" s="112" t="n">
        <v>0.4712854</v>
      </c>
      <c r="Q9" s="112" t="n">
        <v>0.459151</v>
      </c>
      <c r="R9" s="112" t="n">
        <v>0.4925526</v>
      </c>
      <c r="S9" s="112" t="n">
        <v>0.4238722</v>
      </c>
      <c r="T9" s="112" t="n">
        <v>0.5059553</v>
      </c>
      <c r="U9" s="112" t="n">
        <v>0.5498246</v>
      </c>
      <c r="V9" s="112" t="s">
        <v>74</v>
      </c>
      <c r="W9" s="112" t="s">
        <v>74</v>
      </c>
    </row>
    <row r="10">
      <c r="B10" s="111" t="s">
        <v>314</v>
      </c>
      <c r="C10" s="111" t="n">
        <v>0.290962</v>
      </c>
      <c r="D10" s="111" t="n">
        <v>0.2940315</v>
      </c>
      <c r="E10" s="111" t="n">
        <v>0.2980578</v>
      </c>
      <c r="F10" s="111" t="s">
        <v>88</v>
      </c>
      <c r="G10" s="111" t="s">
        <v>88</v>
      </c>
      <c r="H10" s="111" t="s">
        <v>88</v>
      </c>
      <c r="I10" s="111" t="s">
        <v>88</v>
      </c>
      <c r="J10" s="111" t="s">
        <v>88</v>
      </c>
      <c r="K10" s="111" t="s">
        <v>88</v>
      </c>
      <c r="L10" s="111" t="n">
        <v>0.3665215</v>
      </c>
      <c r="M10" s="111" t="n">
        <v>0.3101408</v>
      </c>
      <c r="N10" s="111" t="n">
        <v>0.2154732</v>
      </c>
      <c r="O10" s="111" t="n">
        <v>0.19699</v>
      </c>
      <c r="P10" s="111" t="n">
        <v>0.1898221</v>
      </c>
      <c r="Q10" s="111" t="n">
        <v>0.1928032</v>
      </c>
      <c r="R10" s="111" t="n">
        <v>0.1990204</v>
      </c>
      <c r="S10" s="111" t="n">
        <v>0.2160986</v>
      </c>
      <c r="T10" s="111" t="n">
        <v>0.2196648</v>
      </c>
      <c r="U10" s="111" t="n">
        <v>0.2261662</v>
      </c>
      <c r="V10" s="111" t="n">
        <v>0.2175362</v>
      </c>
      <c r="W10" s="111" t="n">
        <v>0.231696</v>
      </c>
    </row>
    <row r="11">
      <c r="B11" s="8" t="s">
        <v>32</v>
      </c>
    </row>
    <row r="14">
      <c r="B14" s="1" t="s">
        <v>292</v>
      </c>
    </row>
    <row r="15">
      <c r="B15" s="5" t="s">
        <v>293</v>
      </c>
    </row>
    <row r="16">
      <c r="B16" s="7" t="s">
        <v>3</v>
      </c>
      <c r="C16" s="7" t="s">
        <v>7</v>
      </c>
      <c r="D16" s="7" t="s">
        <v>8</v>
      </c>
      <c r="E16" s="7" t="s">
        <v>9</v>
      </c>
      <c r="F16" s="7" t="s">
        <v>10</v>
      </c>
      <c r="G16" s="7" t="s">
        <v>11</v>
      </c>
      <c r="H16" s="7" t="s">
        <v>12</v>
      </c>
      <c r="I16" s="7" t="s">
        <v>13</v>
      </c>
      <c r="J16" s="7" t="s">
        <v>14</v>
      </c>
      <c r="K16" s="7" t="s">
        <v>15</v>
      </c>
      <c r="L16" s="7" t="s">
        <v>16</v>
      </c>
      <c r="M16" s="7" t="s">
        <v>17</v>
      </c>
      <c r="N16" s="7" t="s">
        <v>18</v>
      </c>
      <c r="O16" s="7" t="s">
        <v>19</v>
      </c>
      <c r="P16" s="7" t="s">
        <v>20</v>
      </c>
      <c r="Q16" s="7" t="s">
        <v>21</v>
      </c>
      <c r="R16" s="7" t="s">
        <v>22</v>
      </c>
      <c r="S16" s="7" t="s">
        <v>23</v>
      </c>
      <c r="T16" s="7" t="s">
        <v>24</v>
      </c>
      <c r="U16" s="7" t="s">
        <v>25</v>
      </c>
      <c r="V16" s="7" t="s">
        <v>26</v>
      </c>
      <c r="W16" s="7" t="s">
        <v>27</v>
      </c>
    </row>
    <row r="17">
      <c r="B17" s="111" t="s">
        <v>104</v>
      </c>
      <c r="C17" s="111" t="n">
        <v>1</v>
      </c>
      <c r="D17" s="111" t="n">
        <v>1</v>
      </c>
      <c r="E17" s="111" t="n">
        <v>1</v>
      </c>
      <c r="F17" s="111" t="n">
        <v>1</v>
      </c>
      <c r="G17" s="111" t="n">
        <v>1</v>
      </c>
      <c r="H17" s="111" t="n">
        <v>1</v>
      </c>
      <c r="I17" s="111" t="n">
        <v>1</v>
      </c>
      <c r="J17" s="111" t="n">
        <v>1</v>
      </c>
      <c r="K17" s="111" t="n">
        <v>1</v>
      </c>
      <c r="L17" s="111" t="n">
        <v>1</v>
      </c>
      <c r="M17" s="111" t="n">
        <v>1</v>
      </c>
      <c r="N17" s="111" t="n">
        <v>1</v>
      </c>
      <c r="O17" s="111" t="n">
        <v>1</v>
      </c>
      <c r="P17" s="111" t="n">
        <v>1</v>
      </c>
      <c r="Q17" s="111" t="n">
        <v>1</v>
      </c>
      <c r="R17" s="111" t="n">
        <v>1</v>
      </c>
      <c r="S17" s="111" t="n">
        <v>1</v>
      </c>
      <c r="T17" s="111" t="n">
        <v>1</v>
      </c>
      <c r="U17" s="111" t="n">
        <v>1</v>
      </c>
      <c r="V17" s="111" t="n">
        <v>1</v>
      </c>
      <c r="W17" s="111" t="n">
        <v>1</v>
      </c>
    </row>
    <row r="18">
      <c r="B18" s="112" t="s">
        <v>313</v>
      </c>
      <c r="C18" s="112" t="n">
        <v>0.1199426</v>
      </c>
      <c r="D18" s="112" t="n">
        <v>0.1108542</v>
      </c>
      <c r="E18" s="112" t="n">
        <v>0.0988841</v>
      </c>
      <c r="F18" s="112" t="s">
        <v>88</v>
      </c>
      <c r="G18" s="112" t="s">
        <v>88</v>
      </c>
      <c r="H18" s="112" t="s">
        <v>88</v>
      </c>
      <c r="I18" s="112" t="s">
        <v>88</v>
      </c>
      <c r="J18" s="112" t="s">
        <v>88</v>
      </c>
      <c r="K18" s="112" t="s">
        <v>88</v>
      </c>
      <c r="L18" s="112" t="n">
        <v>0.0988025</v>
      </c>
      <c r="M18" s="112" t="n">
        <v>0.1218418</v>
      </c>
      <c r="N18" s="112" t="n">
        <v>0.1384386</v>
      </c>
      <c r="O18" s="112" t="n">
        <v>0.1358848</v>
      </c>
      <c r="P18" s="112" t="n">
        <v>0.1405032</v>
      </c>
      <c r="Q18" s="112" t="n">
        <v>0.1384297</v>
      </c>
      <c r="R18" s="112" t="n">
        <v>0.1333231</v>
      </c>
      <c r="S18" s="112" t="n">
        <v>0.1114905</v>
      </c>
      <c r="T18" s="112" t="n">
        <v>0.1118137</v>
      </c>
      <c r="U18" s="112" t="n">
        <v>0.1136992</v>
      </c>
      <c r="V18" s="112" t="n">
        <v>0.0980936</v>
      </c>
      <c r="W18" s="112" t="n">
        <v>0.0840791</v>
      </c>
    </row>
    <row r="19">
      <c r="B19" s="111" t="s">
        <v>314</v>
      </c>
      <c r="C19" s="111" t="n">
        <v>0.8792645</v>
      </c>
      <c r="D19" s="111" t="n">
        <v>0.888353</v>
      </c>
      <c r="E19" s="111" t="n">
        <v>0.9011159</v>
      </c>
      <c r="F19" s="111" t="s">
        <v>88</v>
      </c>
      <c r="G19" s="111" t="s">
        <v>88</v>
      </c>
      <c r="H19" s="111" t="s">
        <v>88</v>
      </c>
      <c r="I19" s="111" t="s">
        <v>88</v>
      </c>
      <c r="J19" s="111" t="s">
        <v>88</v>
      </c>
      <c r="K19" s="111" t="s">
        <v>88</v>
      </c>
      <c r="L19" s="111" t="n">
        <v>0.3119824</v>
      </c>
      <c r="M19" s="111" t="n">
        <v>0.5840543</v>
      </c>
      <c r="N19" s="111" t="n">
        <v>0.8615614</v>
      </c>
      <c r="O19" s="111" t="n">
        <v>0.8628299</v>
      </c>
      <c r="P19" s="111" t="n">
        <v>0.8582114</v>
      </c>
      <c r="Q19" s="111" t="n">
        <v>0.860285</v>
      </c>
      <c r="R19" s="111" t="n">
        <v>0.8666769</v>
      </c>
      <c r="S19" s="111" t="n">
        <v>0.8885095</v>
      </c>
      <c r="T19" s="111" t="n">
        <v>0.8881863</v>
      </c>
      <c r="U19" s="111" t="n">
        <v>0.8829415</v>
      </c>
      <c r="V19" s="111" t="n">
        <v>0.8985472</v>
      </c>
      <c r="W19" s="111" t="n">
        <v>0.9125616</v>
      </c>
    </row>
    <row r="20">
      <c r="B20" s="8" t="s">
        <v>32</v>
      </c>
    </row>
    <row r="23">
      <c r="B23" s="1" t="s">
        <v>294</v>
      </c>
    </row>
    <row r="24">
      <c r="B24" s="5" t="s">
        <v>295</v>
      </c>
    </row>
    <row r="25">
      <c r="B25" s="7" t="s">
        <v>3</v>
      </c>
      <c r="C25" s="7" t="s">
        <v>7</v>
      </c>
      <c r="D25" s="7" t="s">
        <v>8</v>
      </c>
      <c r="E25" s="7" t="s">
        <v>9</v>
      </c>
      <c r="F25" s="7" t="s">
        <v>10</v>
      </c>
      <c r="G25" s="7" t="s">
        <v>11</v>
      </c>
      <c r="H25" s="7" t="s">
        <v>12</v>
      </c>
      <c r="I25" s="7" t="s">
        <v>13</v>
      </c>
      <c r="J25" s="7" t="s">
        <v>14</v>
      </c>
      <c r="K25" s="7" t="s">
        <v>15</v>
      </c>
      <c r="L25" s="7" t="s">
        <v>16</v>
      </c>
      <c r="M25" s="7" t="s">
        <v>17</v>
      </c>
      <c r="N25" s="7" t="s">
        <v>18</v>
      </c>
      <c r="O25" s="7" t="s">
        <v>19</v>
      </c>
      <c r="P25" s="7" t="s">
        <v>20</v>
      </c>
      <c r="Q25" s="7" t="s">
        <v>21</v>
      </c>
      <c r="R25" s="7" t="s">
        <v>22</v>
      </c>
      <c r="S25" s="7" t="s">
        <v>23</v>
      </c>
      <c r="T25" s="7" t="s">
        <v>24</v>
      </c>
      <c r="U25" s="7" t="s">
        <v>25</v>
      </c>
      <c r="V25" s="7" t="s">
        <v>26</v>
      </c>
      <c r="W25" s="7" t="s">
        <v>27</v>
      </c>
    </row>
    <row r="26">
      <c r="B26" s="113" t="s">
        <v>104</v>
      </c>
      <c r="C26" s="113" t="n">
        <v>330000</v>
      </c>
      <c r="D26" s="113" t="n">
        <v>330000</v>
      </c>
      <c r="E26" s="113" t="n">
        <v>330000</v>
      </c>
      <c r="F26" s="113" t="n">
        <v>310000</v>
      </c>
      <c r="G26" s="113" t="n">
        <v>290000</v>
      </c>
      <c r="H26" s="113" t="n">
        <v>260000</v>
      </c>
      <c r="I26" s="113" t="n">
        <v>250000</v>
      </c>
      <c r="J26" s="113" t="n">
        <v>250000</v>
      </c>
      <c r="K26" s="113" t="n">
        <v>240000</v>
      </c>
      <c r="L26" s="113" t="n">
        <v>240000</v>
      </c>
      <c r="M26" s="113" t="n">
        <v>240000</v>
      </c>
      <c r="N26" s="113" t="n">
        <v>230000</v>
      </c>
      <c r="O26" s="113" t="n">
        <v>210000</v>
      </c>
      <c r="P26" s="113" t="n">
        <v>210000</v>
      </c>
      <c r="Q26" s="113" t="n">
        <v>210000</v>
      </c>
      <c r="R26" s="113" t="n">
        <v>210000</v>
      </c>
      <c r="S26" s="113" t="n">
        <v>220000</v>
      </c>
      <c r="T26" s="113" t="n">
        <v>230000</v>
      </c>
      <c r="U26" s="113" t="n">
        <v>240000</v>
      </c>
      <c r="V26" s="113" t="n">
        <v>230000</v>
      </c>
      <c r="W26" s="113" t="n">
        <v>240000</v>
      </c>
    </row>
    <row r="27">
      <c r="B27" s="114" t="s">
        <v>313</v>
      </c>
      <c r="C27" s="114" t="s">
        <v>74</v>
      </c>
      <c r="D27" s="114" t="s">
        <v>74</v>
      </c>
      <c r="E27" s="114" t="s">
        <v>74</v>
      </c>
      <c r="F27" s="114" t="s">
        <v>88</v>
      </c>
      <c r="G27" s="114" t="s">
        <v>88</v>
      </c>
      <c r="H27" s="114" t="s">
        <v>88</v>
      </c>
      <c r="I27" s="114" t="s">
        <v>88</v>
      </c>
      <c r="J27" s="114" t="s">
        <v>88</v>
      </c>
      <c r="K27" s="114" t="s">
        <v>88</v>
      </c>
      <c r="L27" s="114" t="s">
        <v>74</v>
      </c>
      <c r="M27" s="114" t="n">
        <v>30000</v>
      </c>
      <c r="N27" s="114" t="n">
        <v>30000</v>
      </c>
      <c r="O27" s="114" t="s">
        <v>74</v>
      </c>
      <c r="P27" s="114" t="s">
        <v>74</v>
      </c>
      <c r="Q27" s="114" t="s">
        <v>74</v>
      </c>
      <c r="R27" s="114" t="s">
        <v>74</v>
      </c>
      <c r="S27" s="114" t="s">
        <v>74</v>
      </c>
      <c r="T27" s="114" t="s">
        <v>74</v>
      </c>
      <c r="U27" s="114" t="s">
        <v>74</v>
      </c>
      <c r="V27" s="114" t="s">
        <v>74</v>
      </c>
      <c r="W27" s="114" t="s">
        <v>74</v>
      </c>
    </row>
    <row r="28">
      <c r="B28" s="113" t="s">
        <v>314</v>
      </c>
      <c r="C28" s="113" t="n">
        <v>290000</v>
      </c>
      <c r="D28" s="113" t="n">
        <v>300000</v>
      </c>
      <c r="E28" s="113" t="n">
        <v>300000</v>
      </c>
      <c r="F28" s="113" t="s">
        <v>88</v>
      </c>
      <c r="G28" s="113" t="s">
        <v>88</v>
      </c>
      <c r="H28" s="113" t="s">
        <v>88</v>
      </c>
      <c r="I28" s="113" t="s">
        <v>88</v>
      </c>
      <c r="J28" s="113" t="s">
        <v>88</v>
      </c>
      <c r="K28" s="113" t="s">
        <v>88</v>
      </c>
      <c r="L28" s="113" t="n">
        <v>80000</v>
      </c>
      <c r="M28" s="113" t="n">
        <v>140000</v>
      </c>
      <c r="N28" s="113" t="n">
        <v>200000</v>
      </c>
      <c r="O28" s="113" t="n">
        <v>180000</v>
      </c>
      <c r="P28" s="113" t="n">
        <v>180000</v>
      </c>
      <c r="Q28" s="113" t="n">
        <v>180000</v>
      </c>
      <c r="R28" s="113" t="n">
        <v>190000</v>
      </c>
      <c r="S28" s="113" t="n">
        <v>200000</v>
      </c>
      <c r="T28" s="113" t="n">
        <v>200000</v>
      </c>
      <c r="U28" s="113" t="n">
        <v>210000</v>
      </c>
      <c r="V28" s="113" t="n">
        <v>210000</v>
      </c>
      <c r="W28" s="113" t="n">
        <v>220000</v>
      </c>
    </row>
    <row r="29">
      <c r="B29" s="8" t="s">
        <v>32</v>
      </c>
    </row>
    <row r="32">
      <c r="B32" s="1" t="s">
        <v>296</v>
      </c>
    </row>
    <row r="33">
      <c r="B33" s="5" t="s">
        <v>297</v>
      </c>
    </row>
    <row r="34">
      <c r="B34" s="7" t="s">
        <v>3</v>
      </c>
      <c r="C34" s="7" t="s">
        <v>7</v>
      </c>
      <c r="D34" s="7" t="s">
        <v>8</v>
      </c>
      <c r="E34" s="7" t="s">
        <v>9</v>
      </c>
      <c r="F34" s="7" t="s">
        <v>10</v>
      </c>
      <c r="G34" s="7" t="s">
        <v>11</v>
      </c>
      <c r="H34" s="7" t="s">
        <v>12</v>
      </c>
      <c r="I34" s="7" t="s">
        <v>13</v>
      </c>
      <c r="J34" s="7" t="s">
        <v>14</v>
      </c>
      <c r="K34" s="7" t="s">
        <v>15</v>
      </c>
      <c r="L34" s="7" t="s">
        <v>16</v>
      </c>
      <c r="M34" s="7" t="s">
        <v>17</v>
      </c>
      <c r="N34" s="7" t="s">
        <v>18</v>
      </c>
      <c r="O34" s="7" t="s">
        <v>19</v>
      </c>
      <c r="P34" s="7" t="s">
        <v>20</v>
      </c>
      <c r="Q34" s="7" t="s">
        <v>21</v>
      </c>
      <c r="R34" s="7" t="s">
        <v>22</v>
      </c>
      <c r="S34" s="7" t="s">
        <v>23</v>
      </c>
      <c r="T34" s="7" t="s">
        <v>24</v>
      </c>
      <c r="U34" s="7" t="s">
        <v>25</v>
      </c>
      <c r="V34" s="7" t="s">
        <v>26</v>
      </c>
      <c r="W34" s="7" t="s">
        <v>27</v>
      </c>
    </row>
    <row r="35">
      <c r="B35" s="111" t="s">
        <v>104</v>
      </c>
      <c r="C35" s="111" t="n">
        <v>0.2239613</v>
      </c>
      <c r="D35" s="111" t="n">
        <v>0.2054705</v>
      </c>
      <c r="E35" s="111" t="n">
        <v>0.1864286</v>
      </c>
      <c r="F35" s="111" t="n">
        <v>0.172572</v>
      </c>
      <c r="G35" s="111" t="n">
        <v>0.172384</v>
      </c>
      <c r="H35" s="111" t="n">
        <v>0.1671793</v>
      </c>
      <c r="I35" s="111" t="n">
        <v>0.1576709</v>
      </c>
      <c r="J35" s="111" t="n">
        <v>0.1532771</v>
      </c>
      <c r="K35" s="111" t="n">
        <v>0.1486519</v>
      </c>
      <c r="L35" s="111" t="n">
        <v>0.1510344</v>
      </c>
      <c r="M35" s="111" t="n">
        <v>0.1509444</v>
      </c>
      <c r="N35" s="111" t="n">
        <v>0.1446917</v>
      </c>
      <c r="O35" s="111" t="n">
        <v>0.1283035</v>
      </c>
      <c r="P35" s="111" t="n">
        <v>0.1254564</v>
      </c>
      <c r="Q35" s="111" t="n">
        <v>0.1247294</v>
      </c>
      <c r="R35" s="111" t="n">
        <v>0.12966</v>
      </c>
      <c r="S35" s="111" t="n">
        <v>0.1360961</v>
      </c>
      <c r="T35" s="111" t="n">
        <v>0.1426748</v>
      </c>
      <c r="U35" s="111" t="n">
        <v>0.1638658</v>
      </c>
      <c r="V35" s="111" t="n">
        <v>0.160986</v>
      </c>
      <c r="W35" s="111" t="n">
        <v>0.1804269</v>
      </c>
    </row>
    <row r="36">
      <c r="B36" s="112" t="s">
        <v>313</v>
      </c>
      <c r="C36" s="112" t="n">
        <v>0.4544698</v>
      </c>
      <c r="D36" s="112" t="n">
        <v>0.436805</v>
      </c>
      <c r="E36" s="112" t="n">
        <v>0.3675613</v>
      </c>
      <c r="F36" s="112" t="s">
        <v>88</v>
      </c>
      <c r="G36" s="112" t="s">
        <v>88</v>
      </c>
      <c r="H36" s="112" t="s">
        <v>88</v>
      </c>
      <c r="I36" s="112" t="s">
        <v>88</v>
      </c>
      <c r="J36" s="112" t="s">
        <v>88</v>
      </c>
      <c r="K36" s="112" t="s">
        <v>88</v>
      </c>
      <c r="L36" s="112" t="n">
        <v>0.3539223</v>
      </c>
      <c r="M36" s="112" t="n">
        <v>0.3578804</v>
      </c>
      <c r="N36" s="112" t="n">
        <v>0.3666942</v>
      </c>
      <c r="O36" s="112" t="n">
        <v>0.2835445</v>
      </c>
      <c r="P36" s="112" t="n">
        <v>0.2801708</v>
      </c>
      <c r="Q36" s="112" t="n">
        <v>0.2437602</v>
      </c>
      <c r="R36" s="112" t="n">
        <v>0.2805862</v>
      </c>
      <c r="S36" s="112" t="n">
        <v>0.2322974</v>
      </c>
      <c r="T36" s="112" t="n">
        <v>0.3368921</v>
      </c>
      <c r="U36" s="112" t="n">
        <v>0.4145886</v>
      </c>
      <c r="V36" s="112" t="s">
        <v>74</v>
      </c>
      <c r="W36" s="112" t="s">
        <v>74</v>
      </c>
    </row>
    <row r="37">
      <c r="B37" s="111" t="s">
        <v>314</v>
      </c>
      <c r="C37" s="111" t="n">
        <v>0.2085519</v>
      </c>
      <c r="D37" s="111" t="n">
        <v>0.191514</v>
      </c>
      <c r="E37" s="111" t="n">
        <v>0.1758027</v>
      </c>
      <c r="F37" s="111" t="s">
        <v>88</v>
      </c>
      <c r="G37" s="111" t="s">
        <v>88</v>
      </c>
      <c r="H37" s="111" t="s">
        <v>88</v>
      </c>
      <c r="I37" s="111" t="s">
        <v>88</v>
      </c>
      <c r="J37" s="111" t="s">
        <v>88</v>
      </c>
      <c r="K37" s="111" t="s">
        <v>88</v>
      </c>
      <c r="L37" s="111" t="n">
        <v>0.2498311</v>
      </c>
      <c r="M37" s="111" t="n">
        <v>0.1904931</v>
      </c>
      <c r="N37" s="111" t="n">
        <v>0.1316365</v>
      </c>
      <c r="O37" s="111" t="n">
        <v>0.1183386</v>
      </c>
      <c r="P37" s="111" t="n">
        <v>0.115102</v>
      </c>
      <c r="Q37" s="111" t="n">
        <v>0.1165155</v>
      </c>
      <c r="R37" s="111" t="n">
        <v>0.1205637</v>
      </c>
      <c r="S37" s="111" t="n">
        <v>0.1306576</v>
      </c>
      <c r="T37" s="111" t="n">
        <v>0.1331322</v>
      </c>
      <c r="U37" s="111" t="n">
        <v>0.1515286</v>
      </c>
      <c r="V37" s="111" t="n">
        <v>0.1483529</v>
      </c>
      <c r="W37" s="111" t="n">
        <v>0.1714687</v>
      </c>
    </row>
    <row r="38">
      <c r="B38" s="8" t="s">
        <v>32</v>
      </c>
    </row>
    <row r="41">
      <c r="B41" s="1" t="s">
        <v>298</v>
      </c>
    </row>
    <row r="42">
      <c r="B42" s="5" t="s">
        <v>299</v>
      </c>
    </row>
    <row r="43">
      <c r="B43" s="7" t="s">
        <v>3</v>
      </c>
      <c r="C43" s="7" t="s">
        <v>7</v>
      </c>
      <c r="D43" s="7" t="s">
        <v>8</v>
      </c>
      <c r="E43" s="7" t="s">
        <v>9</v>
      </c>
      <c r="F43" s="7" t="s">
        <v>10</v>
      </c>
      <c r="G43" s="7" t="s">
        <v>11</v>
      </c>
      <c r="H43" s="7" t="s">
        <v>12</v>
      </c>
      <c r="I43" s="7" t="s">
        <v>13</v>
      </c>
      <c r="J43" s="7" t="s">
        <v>14</v>
      </c>
      <c r="K43" s="7" t="s">
        <v>15</v>
      </c>
      <c r="L43" s="7" t="s">
        <v>16</v>
      </c>
      <c r="M43" s="7" t="s">
        <v>17</v>
      </c>
      <c r="N43" s="7" t="s">
        <v>18</v>
      </c>
      <c r="O43" s="7" t="s">
        <v>19</v>
      </c>
      <c r="P43" s="7" t="s">
        <v>20</v>
      </c>
      <c r="Q43" s="7" t="s">
        <v>21</v>
      </c>
      <c r="R43" s="7" t="s">
        <v>22</v>
      </c>
      <c r="S43" s="7" t="s">
        <v>23</v>
      </c>
      <c r="T43" s="7" t="s">
        <v>24</v>
      </c>
      <c r="U43" s="7" t="s">
        <v>25</v>
      </c>
      <c r="V43" s="7" t="s">
        <v>26</v>
      </c>
      <c r="W43" s="7" t="s">
        <v>27</v>
      </c>
    </row>
    <row r="44">
      <c r="B44" s="111" t="s">
        <v>104</v>
      </c>
      <c r="C44" s="111" t="n">
        <v>1</v>
      </c>
      <c r="D44" s="111" t="n">
        <v>1</v>
      </c>
      <c r="E44" s="111" t="n">
        <v>1</v>
      </c>
      <c r="F44" s="111" t="n">
        <v>1</v>
      </c>
      <c r="G44" s="111" t="n">
        <v>1</v>
      </c>
      <c r="H44" s="111" t="n">
        <v>1</v>
      </c>
      <c r="I44" s="111" t="n">
        <v>1</v>
      </c>
      <c r="J44" s="111" t="n">
        <v>1</v>
      </c>
      <c r="K44" s="111" t="n">
        <v>1</v>
      </c>
      <c r="L44" s="111" t="n">
        <v>1</v>
      </c>
      <c r="M44" s="111" t="n">
        <v>1</v>
      </c>
      <c r="N44" s="111" t="n">
        <v>1</v>
      </c>
      <c r="O44" s="111" t="n">
        <v>1</v>
      </c>
      <c r="P44" s="111" t="n">
        <v>1</v>
      </c>
      <c r="Q44" s="111" t="n">
        <v>1</v>
      </c>
      <c r="R44" s="111" t="n">
        <v>1</v>
      </c>
      <c r="S44" s="111" t="n">
        <v>1</v>
      </c>
      <c r="T44" s="111" t="n">
        <v>1</v>
      </c>
      <c r="U44" s="111" t="n">
        <v>1</v>
      </c>
      <c r="V44" s="111" t="n">
        <v>1</v>
      </c>
      <c r="W44" s="111" t="n">
        <v>1</v>
      </c>
    </row>
    <row r="45">
      <c r="B45" s="112" t="s">
        <v>313</v>
      </c>
      <c r="C45" s="112" t="n">
        <v>0.1270074</v>
      </c>
      <c r="D45" s="112" t="n">
        <v>0.118842</v>
      </c>
      <c r="E45" s="112" t="n">
        <v>0.1083881</v>
      </c>
      <c r="F45" s="112" t="s">
        <v>88</v>
      </c>
      <c r="G45" s="112" t="s">
        <v>88</v>
      </c>
      <c r="H45" s="112" t="s">
        <v>88</v>
      </c>
      <c r="I45" s="112" t="s">
        <v>88</v>
      </c>
      <c r="J45" s="112" t="s">
        <v>88</v>
      </c>
      <c r="K45" s="112" t="s">
        <v>88</v>
      </c>
      <c r="L45" s="112" t="n">
        <v>0.11779</v>
      </c>
      <c r="M45" s="112" t="n">
        <v>0.1273113</v>
      </c>
      <c r="N45" s="112" t="n">
        <v>0.1440363</v>
      </c>
      <c r="O45" s="112" t="n">
        <v>0.1317482</v>
      </c>
      <c r="P45" s="112" t="n">
        <v>0.1368017</v>
      </c>
      <c r="Q45" s="112" t="n">
        <v>0.1219537</v>
      </c>
      <c r="R45" s="112" t="n">
        <v>0.1237627</v>
      </c>
      <c r="S45" s="112" t="n">
        <v>0.1016409</v>
      </c>
      <c r="T45" s="112" t="n">
        <v>0.1209808</v>
      </c>
      <c r="U45" s="112" t="n">
        <v>0.1236946</v>
      </c>
      <c r="V45" s="112" t="n">
        <v>0.1130754</v>
      </c>
      <c r="W45" s="112" t="n">
        <v>0.0877477</v>
      </c>
    </row>
    <row r="46">
      <c r="B46" s="111" t="s">
        <v>314</v>
      </c>
      <c r="C46" s="111" t="n">
        <v>0.8719358</v>
      </c>
      <c r="D46" s="111" t="n">
        <v>0.8801012</v>
      </c>
      <c r="E46" s="111" t="n">
        <v>0.8916119</v>
      </c>
      <c r="F46" s="111" t="s">
        <v>88</v>
      </c>
      <c r="G46" s="111" t="s">
        <v>88</v>
      </c>
      <c r="H46" s="111" t="s">
        <v>88</v>
      </c>
      <c r="I46" s="111" t="s">
        <v>88</v>
      </c>
      <c r="J46" s="111" t="s">
        <v>88</v>
      </c>
      <c r="K46" s="111" t="s">
        <v>88</v>
      </c>
      <c r="L46" s="111" t="n">
        <v>0.306561</v>
      </c>
      <c r="M46" s="111" t="n">
        <v>0.5805975</v>
      </c>
      <c r="N46" s="111" t="n">
        <v>0.8559637</v>
      </c>
      <c r="O46" s="111" t="n">
        <v>0.8659043</v>
      </c>
      <c r="P46" s="111" t="n">
        <v>0.8608508</v>
      </c>
      <c r="Q46" s="111" t="n">
        <v>0.8756988</v>
      </c>
      <c r="R46" s="111" t="n">
        <v>0.8762373</v>
      </c>
      <c r="S46" s="111" t="n">
        <v>0.8983591</v>
      </c>
      <c r="T46" s="111" t="n">
        <v>0.8790192</v>
      </c>
      <c r="U46" s="111" t="n">
        <v>0.8734974</v>
      </c>
      <c r="V46" s="111" t="n">
        <v>0.8841166</v>
      </c>
      <c r="W46" s="111" t="n">
        <v>0.9094444</v>
      </c>
    </row>
    <row r="47">
      <c r="B47" s="8" t="s">
        <v>32</v>
      </c>
    </row>
    <row r="50">
      <c r="B50" s="1" t="s">
        <v>300</v>
      </c>
    </row>
    <row r="51">
      <c r="B51" s="5" t="s">
        <v>301</v>
      </c>
    </row>
    <row r="52">
      <c r="B52" s="7" t="s">
        <v>3</v>
      </c>
      <c r="C52" s="7" t="s">
        <v>7</v>
      </c>
      <c r="D52" s="7" t="s">
        <v>8</v>
      </c>
      <c r="E52" s="7" t="s">
        <v>9</v>
      </c>
      <c r="F52" s="7" t="s">
        <v>10</v>
      </c>
      <c r="G52" s="7" t="s">
        <v>11</v>
      </c>
      <c r="H52" s="7" t="s">
        <v>12</v>
      </c>
      <c r="I52" s="7" t="s">
        <v>13</v>
      </c>
      <c r="J52" s="7" t="s">
        <v>14</v>
      </c>
      <c r="K52" s="7" t="s">
        <v>15</v>
      </c>
      <c r="L52" s="7" t="s">
        <v>16</v>
      </c>
      <c r="M52" s="7" t="s">
        <v>17</v>
      </c>
      <c r="N52" s="7" t="s">
        <v>18</v>
      </c>
      <c r="O52" s="7" t="s">
        <v>19</v>
      </c>
      <c r="P52" s="7" t="s">
        <v>20</v>
      </c>
      <c r="Q52" s="7" t="s">
        <v>21</v>
      </c>
      <c r="R52" s="7" t="s">
        <v>22</v>
      </c>
      <c r="S52" s="7" t="s">
        <v>23</v>
      </c>
      <c r="T52" s="7" t="s">
        <v>24</v>
      </c>
      <c r="U52" s="7" t="s">
        <v>25</v>
      </c>
      <c r="V52" s="7" t="s">
        <v>26</v>
      </c>
      <c r="W52" s="7" t="s">
        <v>27</v>
      </c>
    </row>
    <row r="53">
      <c r="B53" s="113" t="s">
        <v>104</v>
      </c>
      <c r="C53" s="113" t="n">
        <v>240000</v>
      </c>
      <c r="D53" s="113" t="n">
        <v>220000</v>
      </c>
      <c r="E53" s="113" t="n">
        <v>200000</v>
      </c>
      <c r="F53" s="113" t="n">
        <v>180000</v>
      </c>
      <c r="G53" s="113" t="n">
        <v>180000</v>
      </c>
      <c r="H53" s="113" t="n">
        <v>170000</v>
      </c>
      <c r="I53" s="113" t="n">
        <v>160000</v>
      </c>
      <c r="J53" s="113" t="n">
        <v>150000</v>
      </c>
      <c r="K53" s="113" t="n">
        <v>150000</v>
      </c>
      <c r="L53" s="113" t="n">
        <v>150000</v>
      </c>
      <c r="M53" s="113" t="n">
        <v>150000</v>
      </c>
      <c r="N53" s="113" t="n">
        <v>140000</v>
      </c>
      <c r="O53" s="113" t="n">
        <v>130000</v>
      </c>
      <c r="P53" s="113" t="n">
        <v>120000</v>
      </c>
      <c r="Q53" s="113" t="n">
        <v>120000</v>
      </c>
      <c r="R53" s="113" t="n">
        <v>130000</v>
      </c>
      <c r="S53" s="113" t="n">
        <v>130000</v>
      </c>
      <c r="T53" s="113" t="n">
        <v>140000</v>
      </c>
      <c r="U53" s="113" t="n">
        <v>160000</v>
      </c>
      <c r="V53" s="113" t="n">
        <v>160000</v>
      </c>
      <c r="W53" s="113" t="n">
        <v>180000</v>
      </c>
    </row>
    <row r="54">
      <c r="B54" s="114" t="s">
        <v>313</v>
      </c>
      <c r="C54" s="114" t="s">
        <v>74</v>
      </c>
      <c r="D54" s="114" t="s">
        <v>74</v>
      </c>
      <c r="E54" s="114" t="s">
        <v>74</v>
      </c>
      <c r="F54" s="114" t="s">
        <v>88</v>
      </c>
      <c r="G54" s="114" t="s">
        <v>88</v>
      </c>
      <c r="H54" s="114" t="s">
        <v>88</v>
      </c>
      <c r="I54" s="114" t="s">
        <v>88</v>
      </c>
      <c r="J54" s="114" t="s">
        <v>88</v>
      </c>
      <c r="K54" s="114" t="s">
        <v>88</v>
      </c>
      <c r="L54" s="114" t="s">
        <v>74</v>
      </c>
      <c r="M54" s="114" t="s">
        <v>74</v>
      </c>
      <c r="N54" s="114" t="s">
        <v>74</v>
      </c>
      <c r="O54" s="114" t="s">
        <v>74</v>
      </c>
      <c r="P54" s="114" t="s">
        <v>74</v>
      </c>
      <c r="Q54" s="114" t="s">
        <v>74</v>
      </c>
      <c r="R54" s="114" t="s">
        <v>74</v>
      </c>
      <c r="S54" s="114" t="s">
        <v>74</v>
      </c>
      <c r="T54" s="114" t="s">
        <v>74</v>
      </c>
      <c r="U54" s="114" t="s">
        <v>74</v>
      </c>
      <c r="V54" s="114" t="s">
        <v>74</v>
      </c>
      <c r="W54" s="114" t="s">
        <v>74</v>
      </c>
    </row>
    <row r="55">
      <c r="B55" s="113" t="s">
        <v>314</v>
      </c>
      <c r="C55" s="113" t="n">
        <v>210000</v>
      </c>
      <c r="D55" s="113" t="n">
        <v>190000</v>
      </c>
      <c r="E55" s="113" t="n">
        <v>180000</v>
      </c>
      <c r="F55" s="113" t="s">
        <v>88</v>
      </c>
      <c r="G55" s="113" t="s">
        <v>88</v>
      </c>
      <c r="H55" s="113" t="s">
        <v>88</v>
      </c>
      <c r="I55" s="113" t="s">
        <v>88</v>
      </c>
      <c r="J55" s="113" t="s">
        <v>88</v>
      </c>
      <c r="K55" s="113" t="s">
        <v>88</v>
      </c>
      <c r="L55" s="113" t="n">
        <v>50000</v>
      </c>
      <c r="M55" s="113" t="n">
        <v>90000</v>
      </c>
      <c r="N55" s="113" t="n">
        <v>120000</v>
      </c>
      <c r="O55" s="113" t="n">
        <v>110000</v>
      </c>
      <c r="P55" s="113" t="n">
        <v>110000</v>
      </c>
      <c r="Q55" s="113" t="n">
        <v>110000</v>
      </c>
      <c r="R55" s="113" t="n">
        <v>110000</v>
      </c>
      <c r="S55" s="113" t="n">
        <v>120000</v>
      </c>
      <c r="T55" s="113" t="n">
        <v>120000</v>
      </c>
      <c r="U55" s="113" t="n">
        <v>140000</v>
      </c>
      <c r="V55" s="113" t="n">
        <v>140000</v>
      </c>
      <c r="W55" s="113" t="n">
        <v>160000</v>
      </c>
    </row>
    <row r="56">
      <c r="B56" s="8" t="s">
        <v>32</v>
      </c>
    </row>
    <row r="59">
      <c r="B59" s="1" t="s">
        <v>37</v>
      </c>
    </row>
    <row r="60">
      <c r="B60" s="5" t="s">
        <v>302</v>
      </c>
    </row>
    <row r="61">
      <c r="B61" s="7" t="s">
        <v>3</v>
      </c>
      <c r="C61" s="7" t="s">
        <v>7</v>
      </c>
      <c r="D61" s="7" t="s">
        <v>8</v>
      </c>
      <c r="E61" s="7" t="s">
        <v>9</v>
      </c>
      <c r="F61" s="7" t="s">
        <v>10</v>
      </c>
      <c r="G61" s="7" t="s">
        <v>11</v>
      </c>
      <c r="H61" s="7" t="s">
        <v>12</v>
      </c>
      <c r="I61" s="7" t="s">
        <v>13</v>
      </c>
      <c r="J61" s="7" t="s">
        <v>14</v>
      </c>
      <c r="K61" s="7" t="s">
        <v>15</v>
      </c>
      <c r="L61" s="7" t="s">
        <v>16</v>
      </c>
      <c r="M61" s="7" t="s">
        <v>17</v>
      </c>
      <c r="N61" s="7" t="s">
        <v>18</v>
      </c>
      <c r="O61" s="7" t="s">
        <v>19</v>
      </c>
      <c r="P61" s="7" t="s">
        <v>20</v>
      </c>
      <c r="Q61" s="7" t="s">
        <v>21</v>
      </c>
      <c r="R61" s="7" t="s">
        <v>22</v>
      </c>
      <c r="S61" s="7" t="s">
        <v>23</v>
      </c>
      <c r="T61" s="7" t="s">
        <v>24</v>
      </c>
      <c r="U61" s="7" t="s">
        <v>25</v>
      </c>
      <c r="V61" s="7" t="s">
        <v>26</v>
      </c>
      <c r="W61" s="7" t="s">
        <v>27</v>
      </c>
    </row>
    <row r="62">
      <c r="B62" s="113" t="s">
        <v>104</v>
      </c>
      <c r="C62" s="113" t="n">
        <v>1921</v>
      </c>
      <c r="D62" s="113" t="n">
        <v>1858</v>
      </c>
      <c r="E62" s="113" t="n">
        <v>1967</v>
      </c>
      <c r="F62" s="113" t="n">
        <v>2708</v>
      </c>
      <c r="G62" s="113" t="n">
        <v>3414</v>
      </c>
      <c r="H62" s="113" t="n">
        <v>3963</v>
      </c>
      <c r="I62" s="113" t="n">
        <v>3771</v>
      </c>
      <c r="J62" s="113" t="n">
        <v>3543</v>
      </c>
      <c r="K62" s="113" t="n">
        <v>3498</v>
      </c>
      <c r="L62" s="113" t="n">
        <v>3443</v>
      </c>
      <c r="M62" s="113" t="n">
        <v>3417</v>
      </c>
      <c r="N62" s="113" t="n">
        <v>3364</v>
      </c>
      <c r="O62" s="113" t="n">
        <v>3103</v>
      </c>
      <c r="P62" s="113" t="n">
        <v>2851</v>
      </c>
      <c r="Q62" s="113" t="n">
        <v>2504</v>
      </c>
      <c r="R62" s="113" t="n">
        <v>2386</v>
      </c>
      <c r="S62" s="113" t="n">
        <v>2174</v>
      </c>
      <c r="T62" s="113" t="n">
        <v>2122</v>
      </c>
      <c r="U62" s="113" t="n">
        <v>1974</v>
      </c>
      <c r="V62" s="113" t="n">
        <v>2031</v>
      </c>
      <c r="W62" s="113" t="n">
        <v>1947</v>
      </c>
    </row>
    <row r="63">
      <c r="B63" s="114" t="s">
        <v>313</v>
      </c>
      <c r="C63" s="114" t="n">
        <v>146</v>
      </c>
      <c r="D63" s="114" t="n">
        <v>138</v>
      </c>
      <c r="E63" s="114" t="n">
        <v>156</v>
      </c>
      <c r="F63" s="114" t="s">
        <v>88</v>
      </c>
      <c r="G63" s="114" t="s">
        <v>88</v>
      </c>
      <c r="H63" s="114" t="s">
        <v>88</v>
      </c>
      <c r="I63" s="114" t="s">
        <v>88</v>
      </c>
      <c r="J63" s="114" t="s">
        <v>88</v>
      </c>
      <c r="K63" s="114" t="s">
        <v>88</v>
      </c>
      <c r="L63" s="114" t="n">
        <v>165</v>
      </c>
      <c r="M63" s="114" t="n">
        <v>177</v>
      </c>
      <c r="N63" s="114" t="n">
        <v>194</v>
      </c>
      <c r="O63" s="114" t="n">
        <v>197</v>
      </c>
      <c r="P63" s="114" t="n">
        <v>188</v>
      </c>
      <c r="Q63" s="114" t="n">
        <v>157</v>
      </c>
      <c r="R63" s="114" t="n">
        <v>138</v>
      </c>
      <c r="S63" s="114" t="n">
        <v>124</v>
      </c>
      <c r="T63" s="114" t="n">
        <v>113</v>
      </c>
      <c r="U63" s="114" t="n">
        <v>103</v>
      </c>
      <c r="V63" s="114" t="n">
        <v>86</v>
      </c>
      <c r="W63" s="114" t="n">
        <v>79</v>
      </c>
    </row>
    <row r="64">
      <c r="B64" s="113" t="s">
        <v>314</v>
      </c>
      <c r="C64" s="113" t="n">
        <v>1773</v>
      </c>
      <c r="D64" s="113" t="n">
        <v>1719</v>
      </c>
      <c r="E64" s="113" t="n">
        <v>1811</v>
      </c>
      <c r="F64" s="113" t="s">
        <v>88</v>
      </c>
      <c r="G64" s="113" t="s">
        <v>88</v>
      </c>
      <c r="H64" s="113" t="s">
        <v>88</v>
      </c>
      <c r="I64" s="113" t="s">
        <v>88</v>
      </c>
      <c r="J64" s="113" t="s">
        <v>88</v>
      </c>
      <c r="K64" s="113" t="s">
        <v>88</v>
      </c>
      <c r="L64" s="113" t="n">
        <v>1138</v>
      </c>
      <c r="M64" s="113" t="n">
        <v>2135</v>
      </c>
      <c r="N64" s="113" t="n">
        <v>3161</v>
      </c>
      <c r="O64" s="113" t="n">
        <v>2901</v>
      </c>
      <c r="P64" s="113" t="n">
        <v>2659</v>
      </c>
      <c r="Q64" s="113" t="n">
        <v>2345</v>
      </c>
      <c r="R64" s="113" t="n">
        <v>2246</v>
      </c>
      <c r="S64" s="113" t="n">
        <v>2045</v>
      </c>
      <c r="T64" s="113" t="n">
        <v>2004</v>
      </c>
      <c r="U64" s="113" t="n">
        <v>1863</v>
      </c>
      <c r="V64" s="113" t="n">
        <v>1939</v>
      </c>
      <c r="W64" s="113" t="n">
        <v>1861</v>
      </c>
    </row>
    <row r="65">
      <c r="B65" s="8" t="s">
        <v>32</v>
      </c>
    </row>
    <row r="68">
      <c r="B68" s="9" t="s">
        <v>39</v>
      </c>
    </row>
    <row r="69">
      <c r="B69" s="10" t="s">
        <v>40</v>
      </c>
    </row>
    <row r="70">
      <c r="B70" s="10" t="s">
        <v>41</v>
      </c>
    </row>
    <row r="71">
      <c r="B71" s="10" t="s">
        <v>83</v>
      </c>
    </row>
    <row r="72">
      <c r="B72" s="10" t="s">
        <v>315</v>
      </c>
    </row>
    <row r="73">
      <c r="B73" s="10" t="s">
        <v>85</v>
      </c>
    </row>
    <row r="74">
      <c r="B74" s="10" t="s">
        <v>125</v>
      </c>
    </row>
    <row r="75">
      <c r="B75" s="10" t="s">
        <v>87</v>
      </c>
    </row>
    <row r="76">
      <c r="B76" s="10"/>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316</v>
      </c>
    </row>
    <row r="5">
      <c r="B5" s="1" t="s">
        <v>288</v>
      </c>
    </row>
    <row r="6">
      <c r="B6" s="5" t="s">
        <v>289</v>
      </c>
    </row>
    <row r="7">
      <c r="B7" s="7" t="s">
        <v>3</v>
      </c>
      <c r="C7" s="7" t="s">
        <v>6</v>
      </c>
      <c r="D7" s="7" t="s">
        <v>7</v>
      </c>
      <c r="E7" s="7" t="s">
        <v>8</v>
      </c>
      <c r="F7" s="7" t="s">
        <v>9</v>
      </c>
      <c r="G7" s="7" t="s">
        <v>10</v>
      </c>
      <c r="H7" s="7" t="s">
        <v>11</v>
      </c>
      <c r="I7" s="7" t="s">
        <v>12</v>
      </c>
      <c r="J7" s="7" t="s">
        <v>13</v>
      </c>
      <c r="K7" s="7" t="s">
        <v>14</v>
      </c>
      <c r="L7" s="7" t="s">
        <v>15</v>
      </c>
      <c r="M7" s="7" t="s">
        <v>16</v>
      </c>
      <c r="N7" s="7" t="s">
        <v>17</v>
      </c>
      <c r="O7" s="7" t="s">
        <v>18</v>
      </c>
      <c r="P7" s="7" t="s">
        <v>19</v>
      </c>
      <c r="Q7" s="7" t="s">
        <v>20</v>
      </c>
      <c r="R7" s="7" t="s">
        <v>21</v>
      </c>
      <c r="S7" s="7" t="s">
        <v>22</v>
      </c>
      <c r="T7" s="7" t="s">
        <v>23</v>
      </c>
      <c r="U7" s="7" t="s">
        <v>24</v>
      </c>
      <c r="V7" s="7" t="s">
        <v>25</v>
      </c>
      <c r="W7" s="7" t="s">
        <v>26</v>
      </c>
      <c r="X7" s="7" t="s">
        <v>27</v>
      </c>
    </row>
    <row r="8">
      <c r="B8" s="115" t="s">
        <v>104</v>
      </c>
      <c r="C8" s="115" t="n">
        <v>0.3155983</v>
      </c>
      <c r="D8" s="115" t="n">
        <v>0.309896</v>
      </c>
      <c r="E8" s="115" t="n">
        <v>0.3124475</v>
      </c>
      <c r="F8" s="115" t="n">
        <v>0.3123892</v>
      </c>
      <c r="G8" s="115" t="n">
        <v>0.2960981</v>
      </c>
      <c r="H8" s="115" t="n">
        <v>0.2785198</v>
      </c>
      <c r="I8" s="115" t="n">
        <v>0.2581405</v>
      </c>
      <c r="J8" s="115" t="n">
        <v>0.2499922</v>
      </c>
      <c r="K8" s="115" t="n">
        <v>0.2455253</v>
      </c>
      <c r="L8" s="115" t="n">
        <v>0.2409346</v>
      </c>
      <c r="M8" s="115" t="n">
        <v>0.2452469</v>
      </c>
      <c r="N8" s="115" t="n">
        <v>0.2437253</v>
      </c>
      <c r="O8" s="115" t="n">
        <v>0.2352539</v>
      </c>
      <c r="P8" s="115" t="n">
        <v>0.2143718</v>
      </c>
      <c r="Q8" s="115" t="n">
        <v>0.2073566</v>
      </c>
      <c r="R8" s="115" t="n">
        <v>0.2098358</v>
      </c>
      <c r="S8" s="115" t="n">
        <v>0.2161679</v>
      </c>
      <c r="T8" s="115" t="n">
        <v>0.2279538</v>
      </c>
      <c r="U8" s="115" t="n">
        <v>0.2335195</v>
      </c>
      <c r="V8" s="115" t="n">
        <v>0.2419675</v>
      </c>
      <c r="W8" s="115" t="n">
        <v>0.2322733</v>
      </c>
      <c r="X8" s="115" t="n">
        <v>0.2428384</v>
      </c>
    </row>
    <row r="9">
      <c r="B9" s="116" t="s">
        <v>147</v>
      </c>
      <c r="C9" s="116" t="n">
        <v>0.0446934</v>
      </c>
      <c r="D9" s="116" t="n">
        <v>0.0403563</v>
      </c>
      <c r="E9" s="116" t="n">
        <v>0.0464532</v>
      </c>
      <c r="F9" s="116" t="n">
        <v>0.0625993</v>
      </c>
      <c r="G9" s="116" t="n">
        <v>0.0706554</v>
      </c>
      <c r="H9" s="116" t="n">
        <v>0.0650832</v>
      </c>
      <c r="I9" s="116" t="n">
        <v>0.0481513</v>
      </c>
      <c r="J9" s="116" t="n">
        <v>0.0472652</v>
      </c>
      <c r="K9" s="116" t="n">
        <v>0.0468614</v>
      </c>
      <c r="L9" s="116" t="n">
        <v>0.0532233</v>
      </c>
      <c r="M9" s="116" t="n">
        <v>0.0498522</v>
      </c>
      <c r="N9" s="116" t="n">
        <v>0.0601473</v>
      </c>
      <c r="O9" s="116" t="n">
        <v>0.0513107</v>
      </c>
      <c r="P9" s="116" t="n">
        <v>0.0576145</v>
      </c>
      <c r="Q9" s="116" t="n">
        <v>0.0477143</v>
      </c>
      <c r="R9" s="116" t="n">
        <v>0.0563014</v>
      </c>
      <c r="S9" s="116" t="n">
        <v>0.0571126</v>
      </c>
      <c r="T9" s="116" t="n">
        <v>0.0761676</v>
      </c>
      <c r="U9" s="116" t="n">
        <v>0.0779766</v>
      </c>
      <c r="V9" s="116" t="n">
        <v>0.079587</v>
      </c>
      <c r="W9" s="116" t="n">
        <v>0.055695</v>
      </c>
      <c r="X9" s="116" t="n">
        <v>0.0625699</v>
      </c>
    </row>
    <row r="10">
      <c r="B10" s="116" t="s">
        <v>148</v>
      </c>
      <c r="C10" s="116" t="n">
        <v>0.3426089</v>
      </c>
      <c r="D10" s="116" t="n">
        <v>0.2925897</v>
      </c>
      <c r="E10" s="116" t="n">
        <v>0.2897274</v>
      </c>
      <c r="F10" s="116" t="n">
        <v>0.2598193</v>
      </c>
      <c r="G10" s="116" t="n">
        <v>0.2681508</v>
      </c>
      <c r="H10" s="116" t="n">
        <v>0.2154223</v>
      </c>
      <c r="I10" s="116" t="n">
        <v>0.215321</v>
      </c>
      <c r="J10" s="116" t="n">
        <v>0.2205877</v>
      </c>
      <c r="K10" s="116" t="n">
        <v>0.2288251</v>
      </c>
      <c r="L10" s="116" t="n">
        <v>0.2209309</v>
      </c>
      <c r="M10" s="116" t="n">
        <v>0.2189002</v>
      </c>
      <c r="N10" s="116" t="n">
        <v>0.2341222</v>
      </c>
      <c r="O10" s="116" t="n">
        <v>0.2461718</v>
      </c>
      <c r="P10" s="116" t="n">
        <v>0.2274569</v>
      </c>
      <c r="Q10" s="116" t="n">
        <v>0.2162502</v>
      </c>
      <c r="R10" s="116" t="n">
        <v>0.2076616</v>
      </c>
      <c r="S10" s="116" t="n">
        <v>0.2617941</v>
      </c>
      <c r="T10" s="116" t="n">
        <v>0.2945214</v>
      </c>
      <c r="U10" s="116" t="n">
        <v>0.3322892</v>
      </c>
      <c r="V10" s="116" t="n">
        <v>0.3260715</v>
      </c>
      <c r="W10" s="116" t="n">
        <v>0.3463397</v>
      </c>
      <c r="X10" s="116" t="n">
        <v>0.370412</v>
      </c>
    </row>
    <row r="11">
      <c r="B11" s="116" t="s">
        <v>149</v>
      </c>
      <c r="C11" s="116" t="n">
        <v>0.0483393</v>
      </c>
      <c r="D11" s="116" t="n">
        <v>0.0479556</v>
      </c>
      <c r="E11" s="116" t="n">
        <v>0.0680352</v>
      </c>
      <c r="F11" s="116" t="n">
        <v>0.085055</v>
      </c>
      <c r="G11" s="116" t="n">
        <v>0.0673755</v>
      </c>
      <c r="H11" s="116" t="n">
        <v>0.041354</v>
      </c>
      <c r="I11" s="116" t="n">
        <v>0.0339301</v>
      </c>
      <c r="J11" s="116" t="n">
        <v>0.0447312</v>
      </c>
      <c r="K11" s="116" t="n">
        <v>0.0538192</v>
      </c>
      <c r="L11" s="116" t="n">
        <v>0.04776</v>
      </c>
      <c r="M11" s="116" t="n">
        <v>0.0524276</v>
      </c>
      <c r="N11" s="116" t="n">
        <v>0.0450939</v>
      </c>
      <c r="O11" s="116" t="n">
        <v>0.0467501</v>
      </c>
      <c r="P11" s="116" t="n">
        <v>0.0456016</v>
      </c>
      <c r="Q11" s="116" t="n">
        <v>0.0576299</v>
      </c>
      <c r="R11" s="116" t="n">
        <v>0.0659297</v>
      </c>
      <c r="S11" s="116" t="n">
        <v>0.0561424</v>
      </c>
      <c r="T11" s="116" t="n">
        <v>0.0768023</v>
      </c>
      <c r="U11" s="116" t="n">
        <v>0.0785619</v>
      </c>
      <c r="V11" s="116" t="n">
        <v>0.0908467</v>
      </c>
      <c r="W11" s="116" t="n">
        <v>0.067739</v>
      </c>
      <c r="X11" s="116" t="n">
        <v>0.0737748</v>
      </c>
    </row>
    <row r="12">
      <c r="B12" s="116" t="s">
        <v>150</v>
      </c>
      <c r="C12" s="116" t="n">
        <v>0.7758597</v>
      </c>
      <c r="D12" s="116" t="n">
        <v>0.7767904</v>
      </c>
      <c r="E12" s="116" t="n">
        <v>0.800083</v>
      </c>
      <c r="F12" s="116" t="n">
        <v>0.7734969</v>
      </c>
      <c r="G12" s="116" t="n">
        <v>0.7532071</v>
      </c>
      <c r="H12" s="116" t="n">
        <v>0.747364</v>
      </c>
      <c r="I12" s="116" t="n">
        <v>0.7351543</v>
      </c>
      <c r="J12" s="116" t="n">
        <v>0.7305366</v>
      </c>
      <c r="K12" s="116" t="n">
        <v>0.7050715</v>
      </c>
      <c r="L12" s="116" t="n">
        <v>0.735872</v>
      </c>
      <c r="M12" s="116" t="n">
        <v>0.7412105</v>
      </c>
      <c r="N12" s="116" t="n">
        <v>0.7121989</v>
      </c>
      <c r="O12" s="116" t="n">
        <v>0.6236172</v>
      </c>
      <c r="P12" s="116" t="n">
        <v>0.5747592</v>
      </c>
      <c r="Q12" s="116" t="n">
        <v>0.5516623</v>
      </c>
      <c r="R12" s="116" t="n">
        <v>0.5487779</v>
      </c>
      <c r="S12" s="116" t="n">
        <v>0.5262522</v>
      </c>
      <c r="T12" s="116" t="n">
        <v>0.5247913</v>
      </c>
      <c r="U12" s="116" t="n">
        <v>0.5740443</v>
      </c>
      <c r="V12" s="116" t="n">
        <v>0.5453522</v>
      </c>
      <c r="W12" s="116" t="n">
        <v>0.5609459</v>
      </c>
      <c r="X12" s="116" t="n">
        <v>0.5415428</v>
      </c>
    </row>
    <row r="13">
      <c r="B13" s="116" t="s">
        <v>151</v>
      </c>
      <c r="C13" s="116" t="n">
        <v>0.4424428</v>
      </c>
      <c r="D13" s="116" t="n">
        <v>0.422275</v>
      </c>
      <c r="E13" s="116" t="n">
        <v>0.4205049</v>
      </c>
      <c r="F13" s="116" t="n">
        <v>0.437518</v>
      </c>
      <c r="G13" s="116" t="n">
        <v>0.4238531</v>
      </c>
      <c r="H13" s="116" t="n">
        <v>0.4254694</v>
      </c>
      <c r="I13" s="116" t="n">
        <v>0.3583936</v>
      </c>
      <c r="J13" s="116" t="n">
        <v>0.3402774</v>
      </c>
      <c r="K13" s="116" t="n">
        <v>0.318507</v>
      </c>
      <c r="L13" s="116" t="n">
        <v>0.3316079</v>
      </c>
      <c r="M13" s="116" t="n">
        <v>0.3364309</v>
      </c>
      <c r="N13" s="116" t="n">
        <v>0.3265829</v>
      </c>
      <c r="O13" s="116" t="n">
        <v>0.3244665</v>
      </c>
      <c r="P13" s="116" t="n">
        <v>0.2542311</v>
      </c>
      <c r="Q13" s="116" t="n">
        <v>0.2647338</v>
      </c>
      <c r="R13" s="116" t="n">
        <v>0.2389618</v>
      </c>
      <c r="S13" s="116" t="n">
        <v>0.2872919</v>
      </c>
      <c r="T13" s="116" t="n">
        <v>0.3248382</v>
      </c>
      <c r="U13" s="116" t="n">
        <v>0.3818559</v>
      </c>
      <c r="V13" s="116" t="n">
        <v>0.3829708</v>
      </c>
      <c r="W13" s="116" t="n">
        <v>0.3689301</v>
      </c>
      <c r="X13" s="116" t="n">
        <v>0.4133551</v>
      </c>
    </row>
    <row r="14">
      <c r="B14" s="116" t="s">
        <v>152</v>
      </c>
      <c r="C14" s="116" t="n">
        <v>0.2926538</v>
      </c>
      <c r="D14" s="116" t="n">
        <v>0.2951425</v>
      </c>
      <c r="E14" s="116" t="n">
        <v>0.2667701</v>
      </c>
      <c r="F14" s="116" t="n">
        <v>0.2427509</v>
      </c>
      <c r="G14" s="116" t="n">
        <v>0.239318</v>
      </c>
      <c r="H14" s="116" t="n">
        <v>0.2341191</v>
      </c>
      <c r="I14" s="116" t="n">
        <v>0.2399513</v>
      </c>
      <c r="J14" s="116" t="n">
        <v>0.2441724</v>
      </c>
      <c r="K14" s="116" t="n">
        <v>0.2727984</v>
      </c>
      <c r="L14" s="116" t="n">
        <v>0.2564603</v>
      </c>
      <c r="M14" s="116" t="n">
        <v>0.2477997</v>
      </c>
      <c r="N14" s="116" t="n">
        <v>0.2291406</v>
      </c>
      <c r="O14" s="116" t="n">
        <v>0.2514698</v>
      </c>
      <c r="P14" s="116" t="n">
        <v>0.2268644</v>
      </c>
      <c r="Q14" s="116" t="n">
        <v>0.234857</v>
      </c>
      <c r="R14" s="116" t="n">
        <v>0.2443585</v>
      </c>
      <c r="S14" s="116" t="n">
        <v>0.2723485</v>
      </c>
      <c r="T14" s="116" t="n">
        <v>0.2539513</v>
      </c>
      <c r="U14" s="116" t="n">
        <v>0.2162889</v>
      </c>
      <c r="V14" s="116" t="n">
        <v>0.2304025</v>
      </c>
      <c r="W14" s="116" t="n">
        <v>0.2681452</v>
      </c>
      <c r="X14" s="116" t="n">
        <v>0.2730622</v>
      </c>
    </row>
    <row r="15">
      <c r="B15" s="115" t="s">
        <v>153</v>
      </c>
      <c r="C15" s="115" t="n">
        <v>0.9010792</v>
      </c>
      <c r="D15" s="115" t="s">
        <v>74</v>
      </c>
      <c r="E15" s="115" t="s">
        <v>74</v>
      </c>
      <c r="F15" s="115" t="s">
        <v>74</v>
      </c>
      <c r="G15" s="115" t="s">
        <v>74</v>
      </c>
      <c r="H15" s="115" t="n">
        <v>0.8881324</v>
      </c>
      <c r="I15" s="115" t="n">
        <v>0.876199</v>
      </c>
      <c r="J15" s="115" t="n">
        <v>0.8501969</v>
      </c>
      <c r="K15" s="115" t="s">
        <v>74</v>
      </c>
      <c r="L15" s="115" t="s">
        <v>74</v>
      </c>
      <c r="M15" s="115" t="n">
        <v>0.8600375</v>
      </c>
      <c r="N15" s="115" t="n">
        <v>0.8782061</v>
      </c>
      <c r="O15" s="115" t="n">
        <v>0.8761727</v>
      </c>
      <c r="P15" s="115" t="n">
        <v>0.8299226</v>
      </c>
      <c r="Q15" s="115" t="s">
        <v>74</v>
      </c>
      <c r="R15" s="115" t="s">
        <v>74</v>
      </c>
      <c r="S15" s="115" t="s">
        <v>74</v>
      </c>
      <c r="T15" s="115" t="s">
        <v>74</v>
      </c>
      <c r="U15" s="115" t="s">
        <v>74</v>
      </c>
      <c r="V15" s="115" t="s">
        <v>74</v>
      </c>
      <c r="W15" s="115" t="s">
        <v>74</v>
      </c>
      <c r="X15" s="115" t="s">
        <v>74</v>
      </c>
    </row>
    <row r="16">
      <c r="B16" s="8" t="s">
        <v>32</v>
      </c>
    </row>
    <row r="19">
      <c r="B19" s="1" t="s">
        <v>292</v>
      </c>
    </row>
    <row r="20">
      <c r="B20" s="5" t="s">
        <v>293</v>
      </c>
    </row>
    <row r="21">
      <c r="B21" s="7" t="s">
        <v>3</v>
      </c>
      <c r="C21" s="7" t="s">
        <v>6</v>
      </c>
      <c r="D21" s="7" t="s">
        <v>7</v>
      </c>
      <c r="E21" s="7" t="s">
        <v>8</v>
      </c>
      <c r="F21" s="7" t="s">
        <v>9</v>
      </c>
      <c r="G21" s="7" t="s">
        <v>10</v>
      </c>
      <c r="H21" s="7" t="s">
        <v>11</v>
      </c>
      <c r="I21" s="7" t="s">
        <v>12</v>
      </c>
      <c r="J21" s="7" t="s">
        <v>13</v>
      </c>
      <c r="K21" s="7" t="s">
        <v>14</v>
      </c>
      <c r="L21" s="7" t="s">
        <v>15</v>
      </c>
      <c r="M21" s="7" t="s">
        <v>16</v>
      </c>
      <c r="N21" s="7" t="s">
        <v>17</v>
      </c>
      <c r="O21" s="7" t="s">
        <v>18</v>
      </c>
      <c r="P21" s="7" t="s">
        <v>19</v>
      </c>
      <c r="Q21" s="7" t="s">
        <v>20</v>
      </c>
      <c r="R21" s="7" t="s">
        <v>21</v>
      </c>
      <c r="S21" s="7" t="s">
        <v>22</v>
      </c>
      <c r="T21" s="7" t="s">
        <v>23</v>
      </c>
      <c r="U21" s="7" t="s">
        <v>24</v>
      </c>
      <c r="V21" s="7" t="s">
        <v>25</v>
      </c>
      <c r="W21" s="7" t="s">
        <v>26</v>
      </c>
      <c r="X21" s="7" t="s">
        <v>27</v>
      </c>
    </row>
    <row r="22">
      <c r="B22" s="115" t="s">
        <v>104</v>
      </c>
      <c r="C22" s="115" t="n">
        <v>1</v>
      </c>
      <c r="D22" s="115" t="n">
        <v>1</v>
      </c>
      <c r="E22" s="115" t="n">
        <v>1</v>
      </c>
      <c r="F22" s="115" t="n">
        <v>1</v>
      </c>
      <c r="G22" s="115" t="n">
        <v>1</v>
      </c>
      <c r="H22" s="115" t="n">
        <v>1</v>
      </c>
      <c r="I22" s="115" t="n">
        <v>1</v>
      </c>
      <c r="J22" s="115" t="n">
        <v>1</v>
      </c>
      <c r="K22" s="115" t="n">
        <v>1</v>
      </c>
      <c r="L22" s="115" t="n">
        <v>1</v>
      </c>
      <c r="M22" s="115" t="n">
        <v>1</v>
      </c>
      <c r="N22" s="115" t="n">
        <v>1</v>
      </c>
      <c r="O22" s="115" t="n">
        <v>1</v>
      </c>
      <c r="P22" s="115" t="n">
        <v>1</v>
      </c>
      <c r="Q22" s="115" t="n">
        <v>1</v>
      </c>
      <c r="R22" s="115" t="n">
        <v>1</v>
      </c>
      <c r="S22" s="115" t="n">
        <v>1</v>
      </c>
      <c r="T22" s="115" t="n">
        <v>1</v>
      </c>
      <c r="U22" s="115" t="n">
        <v>1</v>
      </c>
      <c r="V22" s="115" t="n">
        <v>1</v>
      </c>
      <c r="W22" s="115" t="n">
        <v>1</v>
      </c>
      <c r="X22" s="115" t="n">
        <v>1</v>
      </c>
    </row>
    <row r="23">
      <c r="B23" s="116" t="s">
        <v>147</v>
      </c>
      <c r="C23" s="116" t="n">
        <v>0.0249573</v>
      </c>
      <c r="D23" s="116" t="n">
        <v>0.0237299</v>
      </c>
      <c r="E23" s="116" t="n">
        <v>0.0298664</v>
      </c>
      <c r="F23" s="116" t="n">
        <v>0.0429981</v>
      </c>
      <c r="G23" s="116" t="n">
        <v>0.0505137</v>
      </c>
      <c r="H23" s="116" t="n">
        <v>0.0488683</v>
      </c>
      <c r="I23" s="116" t="n">
        <v>0.0410047</v>
      </c>
      <c r="J23" s="116" t="n">
        <v>0.0437127</v>
      </c>
      <c r="K23" s="116" t="n">
        <v>0.0440615</v>
      </c>
      <c r="L23" s="116" t="n">
        <v>0.0507407</v>
      </c>
      <c r="M23" s="116" t="n">
        <v>0.0473686</v>
      </c>
      <c r="N23" s="116" t="n">
        <v>0.0599324</v>
      </c>
      <c r="O23" s="116" t="n">
        <v>0.0528023</v>
      </c>
      <c r="P23" s="116" t="n">
        <v>0.0663172</v>
      </c>
      <c r="Q23" s="116" t="n">
        <v>0.0566359</v>
      </c>
      <c r="R23" s="116" t="n">
        <v>0.0672821</v>
      </c>
      <c r="S23" s="116" t="n">
        <v>0.0670149</v>
      </c>
      <c r="T23" s="116" t="n">
        <v>0.0884174</v>
      </c>
      <c r="U23" s="116" t="n">
        <v>0.0909371</v>
      </c>
      <c r="V23" s="116" t="n">
        <v>0.0870507</v>
      </c>
      <c r="W23" s="116" t="n">
        <v>0.0611353</v>
      </c>
      <c r="X23" s="116" t="n">
        <v>0.0654376</v>
      </c>
    </row>
    <row r="24">
      <c r="B24" s="116" t="s">
        <v>148</v>
      </c>
      <c r="C24" s="116" t="n">
        <v>0.1895656</v>
      </c>
      <c r="D24" s="116" t="n">
        <v>0.1519182</v>
      </c>
      <c r="E24" s="116" t="n">
        <v>0.1543917</v>
      </c>
      <c r="F24" s="116" t="n">
        <v>0.1389078</v>
      </c>
      <c r="G24" s="116" t="n">
        <v>0.1519256</v>
      </c>
      <c r="H24" s="116" t="n">
        <v>0.1187944</v>
      </c>
      <c r="I24" s="116" t="n">
        <v>0.1279495</v>
      </c>
      <c r="J24" s="116" t="n">
        <v>0.1295178</v>
      </c>
      <c r="K24" s="116" t="n">
        <v>0.1386521</v>
      </c>
      <c r="L24" s="116" t="n">
        <v>0.1391272</v>
      </c>
      <c r="M24" s="116" t="n">
        <v>0.1439468</v>
      </c>
      <c r="N24" s="116" t="n">
        <v>0.1543864</v>
      </c>
      <c r="O24" s="116" t="n">
        <v>0.1613738</v>
      </c>
      <c r="P24" s="116" t="n">
        <v>0.1568239</v>
      </c>
      <c r="Q24" s="116" t="n">
        <v>0.1542253</v>
      </c>
      <c r="R24" s="116" t="n">
        <v>0.1479992</v>
      </c>
      <c r="S24" s="116" t="n">
        <v>0.1644464</v>
      </c>
      <c r="T24" s="116" t="n">
        <v>0.1694607</v>
      </c>
      <c r="U24" s="116" t="n">
        <v>0.1893855</v>
      </c>
      <c r="V24" s="116" t="n">
        <v>0.2010211</v>
      </c>
      <c r="W24" s="116" t="n">
        <v>0.2180419</v>
      </c>
      <c r="X24" s="116" t="n">
        <v>0.2094659</v>
      </c>
    </row>
    <row r="25">
      <c r="B25" s="116" t="s">
        <v>149</v>
      </c>
      <c r="C25" s="116" t="n">
        <v>0.0388349</v>
      </c>
      <c r="D25" s="116" t="n">
        <v>0.0383917</v>
      </c>
      <c r="E25" s="116" t="n">
        <v>0.0506844</v>
      </c>
      <c r="F25" s="116" t="n">
        <v>0.0604369</v>
      </c>
      <c r="G25" s="116" t="n">
        <v>0.0486612</v>
      </c>
      <c r="H25" s="116" t="n">
        <v>0.0313111</v>
      </c>
      <c r="I25" s="116" t="n">
        <v>0.0306431</v>
      </c>
      <c r="J25" s="116" t="n">
        <v>0.0433934</v>
      </c>
      <c r="K25" s="116" t="n">
        <v>0.0530428</v>
      </c>
      <c r="L25" s="116" t="n">
        <v>0.0489382</v>
      </c>
      <c r="M25" s="116" t="n">
        <v>0.0501203</v>
      </c>
      <c r="N25" s="116" t="n">
        <v>0.0420501</v>
      </c>
      <c r="O25" s="116" t="n">
        <v>0.046201</v>
      </c>
      <c r="P25" s="116" t="n">
        <v>0.0525575</v>
      </c>
      <c r="Q25" s="116" t="n">
        <v>0.0677992</v>
      </c>
      <c r="R25" s="116" t="n">
        <v>0.0736062</v>
      </c>
      <c r="S25" s="116" t="n">
        <v>0.0599122</v>
      </c>
      <c r="T25" s="116" t="n">
        <v>0.0715129</v>
      </c>
      <c r="U25" s="116" t="n">
        <v>0.075536</v>
      </c>
      <c r="V25" s="116" t="n">
        <v>0.08617</v>
      </c>
      <c r="W25" s="116" t="n">
        <v>0.0734466</v>
      </c>
      <c r="X25" s="116" t="n">
        <v>0.0725329</v>
      </c>
    </row>
    <row r="26">
      <c r="B26" s="116" t="s">
        <v>150</v>
      </c>
      <c r="C26" s="116" t="n">
        <v>0.4116059</v>
      </c>
      <c r="D26" s="116" t="n">
        <v>0.4418907</v>
      </c>
      <c r="E26" s="116" t="n">
        <v>0.4461528</v>
      </c>
      <c r="F26" s="116" t="n">
        <v>0.4312238</v>
      </c>
      <c r="G26" s="116" t="n">
        <v>0.4229227</v>
      </c>
      <c r="H26" s="116" t="n">
        <v>0.4471998</v>
      </c>
      <c r="I26" s="116" t="n">
        <v>0.4757889</v>
      </c>
      <c r="J26" s="116" t="n">
        <v>0.4534981</v>
      </c>
      <c r="K26" s="116" t="n">
        <v>0.4368753</v>
      </c>
      <c r="L26" s="116" t="n">
        <v>0.4194375</v>
      </c>
      <c r="M26" s="116" t="n">
        <v>0.4168188</v>
      </c>
      <c r="N26" s="116" t="n">
        <v>0.3853141</v>
      </c>
      <c r="O26" s="116" t="n">
        <v>0.348991</v>
      </c>
      <c r="P26" s="116" t="n">
        <v>0.3499612</v>
      </c>
      <c r="Q26" s="116" t="n">
        <v>0.3363023</v>
      </c>
      <c r="R26" s="116" t="n">
        <v>0.3240284</v>
      </c>
      <c r="S26" s="116" t="n">
        <v>0.2762634</v>
      </c>
      <c r="T26" s="116" t="n">
        <v>0.2527966</v>
      </c>
      <c r="U26" s="116" t="n">
        <v>0.2649157</v>
      </c>
      <c r="V26" s="116" t="n">
        <v>0.2591733</v>
      </c>
      <c r="W26" s="116" t="n">
        <v>0.2760702</v>
      </c>
      <c r="X26" s="116" t="n">
        <v>0.2509687</v>
      </c>
    </row>
    <row r="27">
      <c r="B27" s="116" t="s">
        <v>151</v>
      </c>
      <c r="C27" s="116" t="n">
        <v>0.0894243</v>
      </c>
      <c r="D27" s="116" t="n">
        <v>0.1095252</v>
      </c>
      <c r="E27" s="116" t="n">
        <v>0.1108209</v>
      </c>
      <c r="F27" s="116" t="n">
        <v>0.1295745</v>
      </c>
      <c r="G27" s="116" t="n">
        <v>0.1228173</v>
      </c>
      <c r="H27" s="116" t="n">
        <v>0.1445755</v>
      </c>
      <c r="I27" s="116" t="n">
        <v>0.1234347</v>
      </c>
      <c r="J27" s="116" t="n">
        <v>0.1302695</v>
      </c>
      <c r="K27" s="116" t="n">
        <v>0.1233214</v>
      </c>
      <c r="L27" s="116" t="n">
        <v>0.1322001</v>
      </c>
      <c r="M27" s="116" t="n">
        <v>0.1257648</v>
      </c>
      <c r="N27" s="116" t="n">
        <v>0.121178</v>
      </c>
      <c r="O27" s="116" t="n">
        <v>0.131247</v>
      </c>
      <c r="P27" s="116" t="n">
        <v>0.1148135</v>
      </c>
      <c r="Q27" s="116" t="n">
        <v>0.1389089</v>
      </c>
      <c r="R27" s="116" t="n">
        <v>0.1263359</v>
      </c>
      <c r="S27" s="116" t="n">
        <v>0.1553528</v>
      </c>
      <c r="T27" s="116" t="n">
        <v>0.167876</v>
      </c>
      <c r="U27" s="116" t="n">
        <v>0.1820378</v>
      </c>
      <c r="V27" s="116" t="n">
        <v>0.1678314</v>
      </c>
      <c r="W27" s="116" t="n">
        <v>0.1547738</v>
      </c>
      <c r="X27" s="116" t="n">
        <v>0.182849</v>
      </c>
    </row>
    <row r="28">
      <c r="B28" s="116" t="s">
        <v>152</v>
      </c>
      <c r="C28" s="116" t="n">
        <v>0.1021888</v>
      </c>
      <c r="D28" s="116" t="n">
        <v>0.0939621</v>
      </c>
      <c r="E28" s="116" t="n">
        <v>0.0842164</v>
      </c>
      <c r="F28" s="116" t="n">
        <v>0.0723594</v>
      </c>
      <c r="G28" s="116" t="n">
        <v>0.0878453</v>
      </c>
      <c r="H28" s="116" t="n">
        <v>0.0947473</v>
      </c>
      <c r="I28" s="116" t="n">
        <v>0.1010839</v>
      </c>
      <c r="J28" s="116" t="n">
        <v>0.10586</v>
      </c>
      <c r="K28" s="116" t="n">
        <v>0.1186037</v>
      </c>
      <c r="L28" s="116" t="n">
        <v>0.1181189</v>
      </c>
      <c r="M28" s="116" t="n">
        <v>0.1114523</v>
      </c>
      <c r="N28" s="116" t="n">
        <v>0.1020534</v>
      </c>
      <c r="O28" s="116" t="n">
        <v>0.1134889</v>
      </c>
      <c r="P28" s="116" t="n">
        <v>0.1105361</v>
      </c>
      <c r="Q28" s="116" t="n">
        <v>0.1115077</v>
      </c>
      <c r="R28" s="116" t="n">
        <v>0.1174985</v>
      </c>
      <c r="S28" s="116" t="n">
        <v>0.1407045</v>
      </c>
      <c r="T28" s="116" t="n">
        <v>0.1364489</v>
      </c>
      <c r="U28" s="116" t="n">
        <v>0.1103719</v>
      </c>
      <c r="V28" s="116" t="n">
        <v>0.1034096</v>
      </c>
      <c r="W28" s="116" t="n">
        <v>0.1290073</v>
      </c>
      <c r="X28" s="116" t="n">
        <v>0.1366271</v>
      </c>
    </row>
    <row r="29">
      <c r="B29" s="115" t="s">
        <v>153</v>
      </c>
      <c r="C29" s="115" t="n">
        <v>0.1434231</v>
      </c>
      <c r="D29" s="115" t="n">
        <v>0.1405822</v>
      </c>
      <c r="E29" s="115" t="n">
        <v>0.1238675</v>
      </c>
      <c r="F29" s="115" t="n">
        <v>0.1244996</v>
      </c>
      <c r="G29" s="115" t="n">
        <v>0.1153143</v>
      </c>
      <c r="H29" s="115" t="n">
        <v>0.1145036</v>
      </c>
      <c r="I29" s="115" t="n">
        <v>0.1000952</v>
      </c>
      <c r="J29" s="115" t="n">
        <v>0.0937485</v>
      </c>
      <c r="K29" s="115" t="n">
        <v>0.0854432</v>
      </c>
      <c r="L29" s="115" t="n">
        <v>0.0914374</v>
      </c>
      <c r="M29" s="115" t="n">
        <v>0.1045286</v>
      </c>
      <c r="N29" s="115" t="n">
        <v>0.1350857</v>
      </c>
      <c r="O29" s="115" t="n">
        <v>0.1458961</v>
      </c>
      <c r="P29" s="115" t="n">
        <v>0.1489905</v>
      </c>
      <c r="Q29" s="115" t="n">
        <v>0.1346208</v>
      </c>
      <c r="R29" s="115" t="n">
        <v>0.1432497</v>
      </c>
      <c r="S29" s="115" t="n">
        <v>0.1363058</v>
      </c>
      <c r="T29" s="115" t="n">
        <v>0.1134876</v>
      </c>
      <c r="U29" s="115" t="n">
        <v>0.086816</v>
      </c>
      <c r="V29" s="115" t="n">
        <v>0.095344</v>
      </c>
      <c r="W29" s="115" t="n">
        <v>0.087525</v>
      </c>
      <c r="X29" s="115" t="n">
        <v>0.0821187</v>
      </c>
    </row>
    <row r="30">
      <c r="B30" s="8" t="s">
        <v>32</v>
      </c>
    </row>
    <row r="33">
      <c r="B33" s="1" t="s">
        <v>294</v>
      </c>
    </row>
    <row r="34">
      <c r="B34" s="5" t="s">
        <v>295</v>
      </c>
    </row>
    <row r="35">
      <c r="B35" s="7" t="s">
        <v>3</v>
      </c>
      <c r="C35" s="7" t="s">
        <v>6</v>
      </c>
      <c r="D35" s="7" t="s">
        <v>7</v>
      </c>
      <c r="E35" s="7" t="s">
        <v>8</v>
      </c>
      <c r="F35" s="7" t="s">
        <v>9</v>
      </c>
      <c r="G35" s="7" t="s">
        <v>10</v>
      </c>
      <c r="H35" s="7" t="s">
        <v>11</v>
      </c>
      <c r="I35" s="7" t="s">
        <v>12</v>
      </c>
      <c r="J35" s="7" t="s">
        <v>13</v>
      </c>
      <c r="K35" s="7" t="s">
        <v>14</v>
      </c>
      <c r="L35" s="7" t="s">
        <v>15</v>
      </c>
      <c r="M35" s="7" t="s">
        <v>16</v>
      </c>
      <c r="N35" s="7" t="s">
        <v>17</v>
      </c>
      <c r="O35" s="7" t="s">
        <v>18</v>
      </c>
      <c r="P35" s="7" t="s">
        <v>19</v>
      </c>
      <c r="Q35" s="7" t="s">
        <v>20</v>
      </c>
      <c r="R35" s="7" t="s">
        <v>21</v>
      </c>
      <c r="S35" s="7" t="s">
        <v>22</v>
      </c>
      <c r="T35" s="7" t="s">
        <v>23</v>
      </c>
      <c r="U35" s="7" t="s">
        <v>24</v>
      </c>
      <c r="V35" s="7" t="s">
        <v>25</v>
      </c>
      <c r="W35" s="7" t="s">
        <v>26</v>
      </c>
      <c r="X35" s="7" t="s">
        <v>27</v>
      </c>
    </row>
    <row r="36">
      <c r="B36" s="117" t="s">
        <v>104</v>
      </c>
      <c r="C36" s="117" t="n">
        <v>340000</v>
      </c>
      <c r="D36" s="117" t="n">
        <v>330000</v>
      </c>
      <c r="E36" s="117" t="n">
        <v>330000</v>
      </c>
      <c r="F36" s="117" t="n">
        <v>330000</v>
      </c>
      <c r="G36" s="117" t="n">
        <v>310000</v>
      </c>
      <c r="H36" s="117" t="n">
        <v>290000</v>
      </c>
      <c r="I36" s="117" t="n">
        <v>260000</v>
      </c>
      <c r="J36" s="117" t="n">
        <v>250000</v>
      </c>
      <c r="K36" s="117" t="n">
        <v>250000</v>
      </c>
      <c r="L36" s="117" t="n">
        <v>240000</v>
      </c>
      <c r="M36" s="117" t="n">
        <v>240000</v>
      </c>
      <c r="N36" s="117" t="n">
        <v>240000</v>
      </c>
      <c r="O36" s="117" t="n">
        <v>230000</v>
      </c>
      <c r="P36" s="117" t="n">
        <v>210000</v>
      </c>
      <c r="Q36" s="117" t="n">
        <v>210000</v>
      </c>
      <c r="R36" s="117" t="n">
        <v>210000</v>
      </c>
      <c r="S36" s="117" t="n">
        <v>210000</v>
      </c>
      <c r="T36" s="117" t="n">
        <v>220000</v>
      </c>
      <c r="U36" s="117" t="n">
        <v>230000</v>
      </c>
      <c r="V36" s="117" t="n">
        <v>240000</v>
      </c>
      <c r="W36" s="117" t="n">
        <v>230000</v>
      </c>
      <c r="X36" s="117" t="n">
        <v>240000</v>
      </c>
    </row>
    <row r="37">
      <c r="B37" s="118" t="s">
        <v>147</v>
      </c>
      <c r="C37" s="118" t="s">
        <v>74</v>
      </c>
      <c r="D37" s="118" t="s">
        <v>74</v>
      </c>
      <c r="E37" s="118" t="s">
        <v>74</v>
      </c>
      <c r="F37" s="118" t="s">
        <v>74</v>
      </c>
      <c r="G37" s="118" t="s">
        <v>74</v>
      </c>
      <c r="H37" s="118" t="s">
        <v>74</v>
      </c>
      <c r="I37" s="118" t="s">
        <v>74</v>
      </c>
      <c r="J37" s="118" t="s">
        <v>74</v>
      </c>
      <c r="K37" s="118" t="s">
        <v>74</v>
      </c>
      <c r="L37" s="118" t="s">
        <v>74</v>
      </c>
      <c r="M37" s="118" t="s">
        <v>74</v>
      </c>
      <c r="N37" s="118" t="s">
        <v>74</v>
      </c>
      <c r="O37" s="118" t="s">
        <v>74</v>
      </c>
      <c r="P37" s="118" t="s">
        <v>74</v>
      </c>
      <c r="Q37" s="118" t="s">
        <v>74</v>
      </c>
      <c r="R37" s="118" t="s">
        <v>74</v>
      </c>
      <c r="S37" s="118" t="s">
        <v>74</v>
      </c>
      <c r="T37" s="118" t="s">
        <v>74</v>
      </c>
      <c r="U37" s="118" t="s">
        <v>74</v>
      </c>
      <c r="V37" s="118" t="s">
        <v>74</v>
      </c>
      <c r="W37" s="118" t="s">
        <v>74</v>
      </c>
      <c r="X37" s="118" t="s">
        <v>74</v>
      </c>
    </row>
    <row r="38">
      <c r="B38" s="118" t="s">
        <v>148</v>
      </c>
      <c r="C38" s="118" t="s">
        <v>74</v>
      </c>
      <c r="D38" s="118" t="s">
        <v>74</v>
      </c>
      <c r="E38" s="118" t="s">
        <v>74</v>
      </c>
      <c r="F38" s="118" t="s">
        <v>74</v>
      </c>
      <c r="G38" s="118" t="s">
        <v>74</v>
      </c>
      <c r="H38" s="118" t="s">
        <v>74</v>
      </c>
      <c r="I38" s="118" t="n">
        <v>30000</v>
      </c>
      <c r="J38" s="118" t="s">
        <v>74</v>
      </c>
      <c r="K38" s="118" t="s">
        <v>74</v>
      </c>
      <c r="L38" s="118" t="s">
        <v>74</v>
      </c>
      <c r="M38" s="118" t="n">
        <v>40000</v>
      </c>
      <c r="N38" s="118" t="n">
        <v>40000</v>
      </c>
      <c r="O38" s="118" t="n">
        <v>40000</v>
      </c>
      <c r="P38" s="118" t="s">
        <v>74</v>
      </c>
      <c r="Q38" s="118" t="s">
        <v>74</v>
      </c>
      <c r="R38" s="118" t="s">
        <v>74</v>
      </c>
      <c r="S38" s="118" t="s">
        <v>74</v>
      </c>
      <c r="T38" s="118" t="s">
        <v>74</v>
      </c>
      <c r="U38" s="118" t="s">
        <v>74</v>
      </c>
      <c r="V38" s="118" t="s">
        <v>74</v>
      </c>
      <c r="W38" s="118" t="s">
        <v>74</v>
      </c>
      <c r="X38" s="118" t="s">
        <v>74</v>
      </c>
    </row>
    <row r="39">
      <c r="B39" s="118" t="s">
        <v>149</v>
      </c>
      <c r="C39" s="118" t="s">
        <v>74</v>
      </c>
      <c r="D39" s="118" t="s">
        <v>74</v>
      </c>
      <c r="E39" s="118" t="s">
        <v>74</v>
      </c>
      <c r="F39" s="118" t="s">
        <v>74</v>
      </c>
      <c r="G39" s="118" t="s">
        <v>74</v>
      </c>
      <c r="H39" s="118" t="s">
        <v>74</v>
      </c>
      <c r="I39" s="118" t="s">
        <v>74</v>
      </c>
      <c r="J39" s="118" t="s">
        <v>74</v>
      </c>
      <c r="K39" s="118" t="s">
        <v>74</v>
      </c>
      <c r="L39" s="118" t="s">
        <v>74</v>
      </c>
      <c r="M39" s="118" t="s">
        <v>74</v>
      </c>
      <c r="N39" s="118" t="s">
        <v>74</v>
      </c>
      <c r="O39" s="118" t="s">
        <v>74</v>
      </c>
      <c r="P39" s="118" t="s">
        <v>74</v>
      </c>
      <c r="Q39" s="118" t="s">
        <v>74</v>
      </c>
      <c r="R39" s="118" t="s">
        <v>74</v>
      </c>
      <c r="S39" s="118" t="s">
        <v>74</v>
      </c>
      <c r="T39" s="118" t="s">
        <v>74</v>
      </c>
      <c r="U39" s="118" t="s">
        <v>74</v>
      </c>
      <c r="V39" s="118" t="s">
        <v>74</v>
      </c>
      <c r="W39" s="118" t="s">
        <v>74</v>
      </c>
      <c r="X39" s="118" t="s">
        <v>74</v>
      </c>
    </row>
    <row r="40">
      <c r="B40" s="118" t="s">
        <v>150</v>
      </c>
      <c r="C40" s="118" t="n">
        <v>140000</v>
      </c>
      <c r="D40" s="118" t="n">
        <v>150000</v>
      </c>
      <c r="E40" s="118" t="n">
        <v>150000</v>
      </c>
      <c r="F40" s="118" t="n">
        <v>140000</v>
      </c>
      <c r="G40" s="118" t="n">
        <v>130000</v>
      </c>
      <c r="H40" s="118" t="n">
        <v>130000</v>
      </c>
      <c r="I40" s="118" t="n">
        <v>130000</v>
      </c>
      <c r="J40" s="118" t="n">
        <v>120000</v>
      </c>
      <c r="K40" s="118" t="n">
        <v>110000</v>
      </c>
      <c r="L40" s="118" t="n">
        <v>100000</v>
      </c>
      <c r="M40" s="118" t="n">
        <v>100000</v>
      </c>
      <c r="N40" s="118" t="n">
        <v>90000</v>
      </c>
      <c r="O40" s="118" t="n">
        <v>80000</v>
      </c>
      <c r="P40" s="118" t="n">
        <v>70000</v>
      </c>
      <c r="Q40" s="118" t="n">
        <v>70000</v>
      </c>
      <c r="R40" s="118" t="n">
        <v>70000</v>
      </c>
      <c r="S40" s="118" t="n">
        <v>60000</v>
      </c>
      <c r="T40" s="118" t="n">
        <v>60000</v>
      </c>
      <c r="U40" s="118" t="n">
        <v>60000</v>
      </c>
      <c r="V40" s="118" t="n">
        <v>60000</v>
      </c>
      <c r="W40" s="118" t="n">
        <v>60000</v>
      </c>
      <c r="X40" s="118" t="n">
        <v>60000</v>
      </c>
    </row>
    <row r="41">
      <c r="B41" s="118" t="s">
        <v>151</v>
      </c>
      <c r="C41" s="118" t="s">
        <v>74</v>
      </c>
      <c r="D41" s="118" t="s">
        <v>74</v>
      </c>
      <c r="E41" s="118" t="s">
        <v>74</v>
      </c>
      <c r="F41" s="118" t="s">
        <v>74</v>
      </c>
      <c r="G41" s="118" t="n">
        <v>40000</v>
      </c>
      <c r="H41" s="118" t="n">
        <v>40000</v>
      </c>
      <c r="I41" s="118" t="n">
        <v>30000</v>
      </c>
      <c r="J41" s="118" t="n">
        <v>30000</v>
      </c>
      <c r="K41" s="118" t="n">
        <v>30000</v>
      </c>
      <c r="L41" s="118" t="n">
        <v>30000</v>
      </c>
      <c r="M41" s="118" t="n">
        <v>30000</v>
      </c>
      <c r="N41" s="118" t="n">
        <v>30000</v>
      </c>
      <c r="O41" s="118" t="n">
        <v>30000</v>
      </c>
      <c r="P41" s="118" t="s">
        <v>74</v>
      </c>
      <c r="Q41" s="118" t="s">
        <v>74</v>
      </c>
      <c r="R41" s="118" t="s">
        <v>74</v>
      </c>
      <c r="S41" s="118" t="s">
        <v>74</v>
      </c>
      <c r="T41" s="118" t="s">
        <v>74</v>
      </c>
      <c r="U41" s="118" t="s">
        <v>74</v>
      </c>
      <c r="V41" s="118" t="s">
        <v>74</v>
      </c>
      <c r="W41" s="118" t="s">
        <v>74</v>
      </c>
      <c r="X41" s="118" t="s">
        <v>74</v>
      </c>
    </row>
    <row r="42">
      <c r="B42" s="118" t="s">
        <v>152</v>
      </c>
      <c r="C42" s="118" t="s">
        <v>74</v>
      </c>
      <c r="D42" s="118" t="s">
        <v>74</v>
      </c>
      <c r="E42" s="118" t="s">
        <v>74</v>
      </c>
      <c r="F42" s="118" t="s">
        <v>74</v>
      </c>
      <c r="G42" s="118" t="s">
        <v>74</v>
      </c>
      <c r="H42" s="118" t="s">
        <v>74</v>
      </c>
      <c r="I42" s="118" t="s">
        <v>74</v>
      </c>
      <c r="J42" s="118" t="s">
        <v>74</v>
      </c>
      <c r="K42" s="118" t="s">
        <v>74</v>
      </c>
      <c r="L42" s="118" t="s">
        <v>74</v>
      </c>
      <c r="M42" s="118" t="s">
        <v>74</v>
      </c>
      <c r="N42" s="118" t="s">
        <v>74</v>
      </c>
      <c r="O42" s="118" t="s">
        <v>74</v>
      </c>
      <c r="P42" s="118" t="s">
        <v>74</v>
      </c>
      <c r="Q42" s="118" t="s">
        <v>74</v>
      </c>
      <c r="R42" s="118" t="s">
        <v>74</v>
      </c>
      <c r="S42" s="118" t="s">
        <v>74</v>
      </c>
      <c r="T42" s="118" t="s">
        <v>74</v>
      </c>
      <c r="U42" s="118" t="s">
        <v>74</v>
      </c>
      <c r="V42" s="118" t="s">
        <v>74</v>
      </c>
      <c r="W42" s="118" t="s">
        <v>74</v>
      </c>
      <c r="X42" s="118" t="s">
        <v>74</v>
      </c>
    </row>
    <row r="43">
      <c r="B43" s="117" t="s">
        <v>153</v>
      </c>
      <c r="C43" s="117" t="s">
        <v>74</v>
      </c>
      <c r="D43" s="117" t="s">
        <v>74</v>
      </c>
      <c r="E43" s="117" t="s">
        <v>74</v>
      </c>
      <c r="F43" s="117" t="s">
        <v>74</v>
      </c>
      <c r="G43" s="117" t="s">
        <v>74</v>
      </c>
      <c r="H43" s="117" t="s">
        <v>74</v>
      </c>
      <c r="I43" s="117" t="n">
        <v>30000</v>
      </c>
      <c r="J43" s="117" t="s">
        <v>74</v>
      </c>
      <c r="K43" s="117" t="s">
        <v>74</v>
      </c>
      <c r="L43" s="117" t="s">
        <v>74</v>
      </c>
      <c r="M43" s="117" t="s">
        <v>74</v>
      </c>
      <c r="N43" s="117" t="n">
        <v>30000</v>
      </c>
      <c r="O43" s="117" t="n">
        <v>30000</v>
      </c>
      <c r="P43" s="117" t="n">
        <v>30000</v>
      </c>
      <c r="Q43" s="117" t="s">
        <v>74</v>
      </c>
      <c r="R43" s="117" t="s">
        <v>74</v>
      </c>
      <c r="S43" s="117" t="s">
        <v>74</v>
      </c>
      <c r="T43" s="117" t="s">
        <v>74</v>
      </c>
      <c r="U43" s="117" t="s">
        <v>74</v>
      </c>
      <c r="V43" s="117" t="s">
        <v>74</v>
      </c>
      <c r="W43" s="117" t="s">
        <v>74</v>
      </c>
      <c r="X43" s="117" t="s">
        <v>74</v>
      </c>
    </row>
    <row r="44">
      <c r="B44" s="8" t="s">
        <v>32</v>
      </c>
    </row>
    <row r="47">
      <c r="B47" s="1" t="s">
        <v>296</v>
      </c>
    </row>
    <row r="48">
      <c r="B48" s="5" t="s">
        <v>297</v>
      </c>
    </row>
    <row r="49">
      <c r="B49" s="7" t="s">
        <v>3</v>
      </c>
      <c r="C49" s="7" t="s">
        <v>6</v>
      </c>
      <c r="D49" s="7" t="s">
        <v>7</v>
      </c>
      <c r="E49" s="7" t="s">
        <v>8</v>
      </c>
      <c r="F49" s="7" t="s">
        <v>9</v>
      </c>
      <c r="G49" s="7" t="s">
        <v>10</v>
      </c>
      <c r="H49" s="7" t="s">
        <v>11</v>
      </c>
      <c r="I49" s="7" t="s">
        <v>12</v>
      </c>
      <c r="J49" s="7" t="s">
        <v>13</v>
      </c>
      <c r="K49" s="7" t="s">
        <v>14</v>
      </c>
      <c r="L49" s="7" t="s">
        <v>15</v>
      </c>
      <c r="M49" s="7" t="s">
        <v>16</v>
      </c>
      <c r="N49" s="7" t="s">
        <v>17</v>
      </c>
      <c r="O49" s="7" t="s">
        <v>18</v>
      </c>
      <c r="P49" s="7" t="s">
        <v>19</v>
      </c>
      <c r="Q49" s="7" t="s">
        <v>20</v>
      </c>
      <c r="R49" s="7" t="s">
        <v>21</v>
      </c>
      <c r="S49" s="7" t="s">
        <v>22</v>
      </c>
      <c r="T49" s="7" t="s">
        <v>23</v>
      </c>
      <c r="U49" s="7" t="s">
        <v>24</v>
      </c>
      <c r="V49" s="7" t="s">
        <v>25</v>
      </c>
      <c r="W49" s="7" t="s">
        <v>26</v>
      </c>
      <c r="X49" s="7" t="s">
        <v>27</v>
      </c>
    </row>
    <row r="50">
      <c r="B50" s="115" t="s">
        <v>104</v>
      </c>
      <c r="C50" s="115" t="n">
        <v>0.232672</v>
      </c>
      <c r="D50" s="115" t="n">
        <v>0.2239613</v>
      </c>
      <c r="E50" s="115" t="n">
        <v>0.2054705</v>
      </c>
      <c r="F50" s="115" t="n">
        <v>0.1864286</v>
      </c>
      <c r="G50" s="115" t="n">
        <v>0.172572</v>
      </c>
      <c r="H50" s="115" t="n">
        <v>0.172384</v>
      </c>
      <c r="I50" s="115" t="n">
        <v>0.1671793</v>
      </c>
      <c r="J50" s="115" t="n">
        <v>0.1576709</v>
      </c>
      <c r="K50" s="115" t="n">
        <v>0.1532771</v>
      </c>
      <c r="L50" s="115" t="n">
        <v>0.1486519</v>
      </c>
      <c r="M50" s="115" t="n">
        <v>0.1510344</v>
      </c>
      <c r="N50" s="115" t="n">
        <v>0.1509444</v>
      </c>
      <c r="O50" s="115" t="n">
        <v>0.1446917</v>
      </c>
      <c r="P50" s="115" t="n">
        <v>0.1283035</v>
      </c>
      <c r="Q50" s="115" t="n">
        <v>0.1254564</v>
      </c>
      <c r="R50" s="115" t="n">
        <v>0.1247294</v>
      </c>
      <c r="S50" s="115" t="n">
        <v>0.12966</v>
      </c>
      <c r="T50" s="115" t="n">
        <v>0.1360961</v>
      </c>
      <c r="U50" s="115" t="n">
        <v>0.1426748</v>
      </c>
      <c r="V50" s="115" t="n">
        <v>0.1638658</v>
      </c>
      <c r="W50" s="115" t="n">
        <v>0.160986</v>
      </c>
      <c r="X50" s="115" t="n">
        <v>0.1804269</v>
      </c>
    </row>
    <row r="51">
      <c r="B51" s="116" t="s">
        <v>147</v>
      </c>
      <c r="C51" s="116" t="n">
        <v>0.0257851</v>
      </c>
      <c r="D51" s="116" t="n">
        <v>0.0247709</v>
      </c>
      <c r="E51" s="116" t="n">
        <v>0.0284931</v>
      </c>
      <c r="F51" s="116" t="n">
        <v>0.0378852</v>
      </c>
      <c r="G51" s="116" t="n">
        <v>0.0369276</v>
      </c>
      <c r="H51" s="116" t="n">
        <v>0.0294262</v>
      </c>
      <c r="I51" s="116" t="n">
        <v>0.021883</v>
      </c>
      <c r="J51" s="116" t="n">
        <v>0.0216571</v>
      </c>
      <c r="K51" s="116" t="n">
        <v>0.0200788</v>
      </c>
      <c r="L51" s="116" t="n">
        <v>0.0206995</v>
      </c>
      <c r="M51" s="116" t="n">
        <v>0.0240861</v>
      </c>
      <c r="N51" s="116" t="n">
        <v>0.0317579</v>
      </c>
      <c r="O51" s="116" t="n">
        <v>0.0340541</v>
      </c>
      <c r="P51" s="116" t="n">
        <v>0.0370848</v>
      </c>
      <c r="Q51" s="116" t="n">
        <v>0.027772</v>
      </c>
      <c r="R51" s="116" t="n">
        <v>0.0287288</v>
      </c>
      <c r="S51" s="116" t="n">
        <v>0.0307513</v>
      </c>
      <c r="T51" s="116" t="n">
        <v>0.041306</v>
      </c>
      <c r="U51" s="116" t="n">
        <v>0.0447186</v>
      </c>
      <c r="V51" s="116" t="n">
        <v>0.0439228</v>
      </c>
      <c r="W51" s="116" t="n">
        <v>0.0336111</v>
      </c>
      <c r="X51" s="116" t="n">
        <v>0.0433711</v>
      </c>
    </row>
    <row r="52">
      <c r="B52" s="116" t="s">
        <v>148</v>
      </c>
      <c r="C52" s="116" t="n">
        <v>0.1951191</v>
      </c>
      <c r="D52" s="116" t="n">
        <v>0.1727734</v>
      </c>
      <c r="E52" s="116" t="n">
        <v>0.1734118</v>
      </c>
      <c r="F52" s="116" t="n">
        <v>0.1174637</v>
      </c>
      <c r="G52" s="116" t="n">
        <v>0.1044765</v>
      </c>
      <c r="H52" s="116" t="n">
        <v>0.0859494</v>
      </c>
      <c r="I52" s="116" t="n">
        <v>0.1072331</v>
      </c>
      <c r="J52" s="116" t="n">
        <v>0.1218909</v>
      </c>
      <c r="K52" s="116" t="n">
        <v>0.1339827</v>
      </c>
      <c r="L52" s="116" t="n">
        <v>0.1358395</v>
      </c>
      <c r="M52" s="116" t="n">
        <v>0.1327129</v>
      </c>
      <c r="N52" s="116" t="n">
        <v>0.1254188</v>
      </c>
      <c r="O52" s="116" t="n">
        <v>0.1398524</v>
      </c>
      <c r="P52" s="116" t="n">
        <v>0.1176164</v>
      </c>
      <c r="Q52" s="116" t="n">
        <v>0.1265542</v>
      </c>
      <c r="R52" s="116" t="n">
        <v>0.1067019</v>
      </c>
      <c r="S52" s="116" t="n">
        <v>0.1260021</v>
      </c>
      <c r="T52" s="116" t="n">
        <v>0.1375124</v>
      </c>
      <c r="U52" s="116" t="n">
        <v>0.1676061</v>
      </c>
      <c r="V52" s="116" t="n">
        <v>0.2241849</v>
      </c>
      <c r="W52" s="116" t="n">
        <v>0.2214576</v>
      </c>
      <c r="X52" s="116" t="n">
        <v>0.2476758</v>
      </c>
    </row>
    <row r="53">
      <c r="B53" s="116" t="s">
        <v>149</v>
      </c>
      <c r="C53" s="116" t="n">
        <v>0.027327</v>
      </c>
      <c r="D53" s="116" t="n">
        <v>0.0200835</v>
      </c>
      <c r="E53" s="116" t="n">
        <v>0.0256443</v>
      </c>
      <c r="F53" s="116" t="n">
        <v>0.023533</v>
      </c>
      <c r="G53" s="116" t="n">
        <v>0.0189172</v>
      </c>
      <c r="H53" s="116" t="n">
        <v>0.0129038</v>
      </c>
      <c r="I53" s="116" t="n">
        <v>0.0192606</v>
      </c>
      <c r="J53" s="116" t="n">
        <v>0.0279875</v>
      </c>
      <c r="K53" s="116" t="n">
        <v>0.032721</v>
      </c>
      <c r="L53" s="116" t="n">
        <v>0.0268388</v>
      </c>
      <c r="M53" s="116" t="n">
        <v>0.0284285</v>
      </c>
      <c r="N53" s="116" t="n">
        <v>0.0208258</v>
      </c>
      <c r="O53" s="116" t="n">
        <v>0.0165231</v>
      </c>
      <c r="P53" s="116" t="n">
        <v>0.0136375</v>
      </c>
      <c r="Q53" s="116" t="n">
        <v>0.0251828</v>
      </c>
      <c r="R53" s="116" t="n">
        <v>0.0438672</v>
      </c>
      <c r="S53" s="116" t="n">
        <v>0.0362651</v>
      </c>
      <c r="T53" s="116" t="n">
        <v>0.0468279</v>
      </c>
      <c r="U53" s="116" t="n">
        <v>0.041793</v>
      </c>
      <c r="V53" s="116" t="n">
        <v>0.0536171</v>
      </c>
      <c r="W53" s="116" t="n">
        <v>0.0434378</v>
      </c>
      <c r="X53" s="116" t="n">
        <v>0.043621</v>
      </c>
    </row>
    <row r="54">
      <c r="B54" s="116" t="s">
        <v>150</v>
      </c>
      <c r="C54" s="116" t="n">
        <v>0.6060357</v>
      </c>
      <c r="D54" s="116" t="n">
        <v>0.5908688</v>
      </c>
      <c r="E54" s="116" t="n">
        <v>0.5447325</v>
      </c>
      <c r="F54" s="116" t="n">
        <v>0.4710618</v>
      </c>
      <c r="G54" s="116" t="n">
        <v>0.4596855</v>
      </c>
      <c r="H54" s="116" t="n">
        <v>0.4551408</v>
      </c>
      <c r="I54" s="116" t="n">
        <v>0.4647633</v>
      </c>
      <c r="J54" s="116" t="n">
        <v>0.4395947</v>
      </c>
      <c r="K54" s="116" t="n">
        <v>0.4350219</v>
      </c>
      <c r="L54" s="116" t="n">
        <v>0.4567875</v>
      </c>
      <c r="M54" s="116" t="n">
        <v>0.4698337</v>
      </c>
      <c r="N54" s="116" t="n">
        <v>0.4626447</v>
      </c>
      <c r="O54" s="116" t="n">
        <v>0.4066034</v>
      </c>
      <c r="P54" s="116" t="n">
        <v>0.3636609</v>
      </c>
      <c r="Q54" s="116" t="n">
        <v>0.348402</v>
      </c>
      <c r="R54" s="116" t="n">
        <v>0.3286772</v>
      </c>
      <c r="S54" s="116" t="n">
        <v>0.3017995</v>
      </c>
      <c r="T54" s="116" t="n">
        <v>0.3097463</v>
      </c>
      <c r="U54" s="116" t="n">
        <v>0.367775</v>
      </c>
      <c r="V54" s="116" t="n">
        <v>0.3789585</v>
      </c>
      <c r="W54" s="116" t="n">
        <v>0.3959731</v>
      </c>
      <c r="X54" s="116" t="n">
        <v>0.4257686</v>
      </c>
    </row>
    <row r="55">
      <c r="B55" s="116" t="s">
        <v>151</v>
      </c>
      <c r="C55" s="116" t="n">
        <v>0.3003156</v>
      </c>
      <c r="D55" s="116" t="n">
        <v>0.2776638</v>
      </c>
      <c r="E55" s="116" t="n">
        <v>0.228565</v>
      </c>
      <c r="F55" s="116" t="n">
        <v>0.2448678</v>
      </c>
      <c r="G55" s="116" t="n">
        <v>0.2259111</v>
      </c>
      <c r="H55" s="116" t="n">
        <v>0.2842988</v>
      </c>
      <c r="I55" s="116" t="n">
        <v>0.2375472</v>
      </c>
      <c r="J55" s="116" t="n">
        <v>0.2202315</v>
      </c>
      <c r="K55" s="116" t="n">
        <v>0.1753078</v>
      </c>
      <c r="L55" s="116" t="n">
        <v>0.1804063</v>
      </c>
      <c r="M55" s="116" t="n">
        <v>0.1520362</v>
      </c>
      <c r="N55" s="116" t="n">
        <v>0.1585868</v>
      </c>
      <c r="O55" s="116" t="n">
        <v>0.1467738</v>
      </c>
      <c r="P55" s="116" t="n">
        <v>0.1290031</v>
      </c>
      <c r="Q55" s="116" t="n">
        <v>0.1613693</v>
      </c>
      <c r="R55" s="116" t="n">
        <v>0.1429218</v>
      </c>
      <c r="S55" s="116" t="n">
        <v>0.1742613</v>
      </c>
      <c r="T55" s="116" t="n">
        <v>0.1887689</v>
      </c>
      <c r="U55" s="116" t="n">
        <v>0.2160645</v>
      </c>
      <c r="V55" s="116" t="n">
        <v>0.2345588</v>
      </c>
      <c r="W55" s="116" t="n">
        <v>0.2281071</v>
      </c>
      <c r="X55" s="116" t="n">
        <v>0.3004524</v>
      </c>
    </row>
    <row r="56">
      <c r="B56" s="116" t="s">
        <v>152</v>
      </c>
      <c r="C56" s="116" t="n">
        <v>0.226822</v>
      </c>
      <c r="D56" s="116" t="n">
        <v>0.2392305</v>
      </c>
      <c r="E56" s="116" t="n">
        <v>0.2197933</v>
      </c>
      <c r="F56" s="116" t="n">
        <v>0.2104077</v>
      </c>
      <c r="G56" s="116" t="n">
        <v>0.1947387</v>
      </c>
      <c r="H56" s="116" t="n">
        <v>0.1851873</v>
      </c>
      <c r="I56" s="116" t="n">
        <v>0.1885744</v>
      </c>
      <c r="J56" s="116" t="n">
        <v>0.1880311</v>
      </c>
      <c r="K56" s="116" t="n">
        <v>0.1980612</v>
      </c>
      <c r="L56" s="116" t="n">
        <v>0.1779899</v>
      </c>
      <c r="M56" s="116" t="n">
        <v>0.1726146</v>
      </c>
      <c r="N56" s="116" t="n">
        <v>0.1618994</v>
      </c>
      <c r="O56" s="116" t="n">
        <v>0.1791531</v>
      </c>
      <c r="P56" s="116" t="n">
        <v>0.1552445</v>
      </c>
      <c r="Q56" s="116" t="n">
        <v>0.1691387</v>
      </c>
      <c r="R56" s="116" t="n">
        <v>0.1793605</v>
      </c>
      <c r="S56" s="116" t="n">
        <v>0.2071756</v>
      </c>
      <c r="T56" s="116" t="n">
        <v>0.1989223</v>
      </c>
      <c r="U56" s="116" t="n">
        <v>0.1695481</v>
      </c>
      <c r="V56" s="116" t="n">
        <v>0.1819154</v>
      </c>
      <c r="W56" s="116" t="n">
        <v>0.2045942</v>
      </c>
      <c r="X56" s="116" t="n">
        <v>0.2018096</v>
      </c>
    </row>
    <row r="57">
      <c r="B57" s="115" t="s">
        <v>153</v>
      </c>
      <c r="C57" s="115" t="n">
        <v>0.8345629</v>
      </c>
      <c r="D57" s="115" t="s">
        <v>74</v>
      </c>
      <c r="E57" s="115" t="s">
        <v>74</v>
      </c>
      <c r="F57" s="115" t="s">
        <v>74</v>
      </c>
      <c r="G57" s="115" t="s">
        <v>74</v>
      </c>
      <c r="H57" s="115" t="n">
        <v>0.743477</v>
      </c>
      <c r="I57" s="115" t="n">
        <v>0.7526538</v>
      </c>
      <c r="J57" s="115" t="n">
        <v>0.6684129</v>
      </c>
      <c r="K57" s="115" t="s">
        <v>74</v>
      </c>
      <c r="L57" s="115" t="s">
        <v>74</v>
      </c>
      <c r="M57" s="115" t="n">
        <v>0.6666374</v>
      </c>
      <c r="N57" s="115" t="n">
        <v>0.6609246</v>
      </c>
      <c r="O57" s="115" t="n">
        <v>0.6074997</v>
      </c>
      <c r="P57" s="115" t="n">
        <v>0.5513879</v>
      </c>
      <c r="Q57" s="115" t="s">
        <v>74</v>
      </c>
      <c r="R57" s="115" t="s">
        <v>74</v>
      </c>
      <c r="S57" s="115" t="s">
        <v>74</v>
      </c>
      <c r="T57" s="115" t="s">
        <v>74</v>
      </c>
      <c r="U57" s="115" t="s">
        <v>74</v>
      </c>
      <c r="V57" s="115" t="s">
        <v>74</v>
      </c>
      <c r="W57" s="115" t="s">
        <v>74</v>
      </c>
      <c r="X57" s="115" t="s">
        <v>74</v>
      </c>
    </row>
    <row r="58">
      <c r="B58" s="8" t="s">
        <v>32</v>
      </c>
    </row>
    <row r="61">
      <c r="B61" s="1" t="s">
        <v>298</v>
      </c>
    </row>
    <row r="62">
      <c r="B62" s="5" t="s">
        <v>299</v>
      </c>
    </row>
    <row r="63">
      <c r="B63" s="7" t="s">
        <v>3</v>
      </c>
      <c r="C63" s="7" t="s">
        <v>6</v>
      </c>
      <c r="D63" s="7" t="s">
        <v>7</v>
      </c>
      <c r="E63" s="7" t="s">
        <v>8</v>
      </c>
      <c r="F63" s="7" t="s">
        <v>9</v>
      </c>
      <c r="G63" s="7" t="s">
        <v>10</v>
      </c>
      <c r="H63" s="7" t="s">
        <v>11</v>
      </c>
      <c r="I63" s="7" t="s">
        <v>12</v>
      </c>
      <c r="J63" s="7" t="s">
        <v>13</v>
      </c>
      <c r="K63" s="7" t="s">
        <v>14</v>
      </c>
      <c r="L63" s="7" t="s">
        <v>15</v>
      </c>
      <c r="M63" s="7" t="s">
        <v>16</v>
      </c>
      <c r="N63" s="7" t="s">
        <v>17</v>
      </c>
      <c r="O63" s="7" t="s">
        <v>18</v>
      </c>
      <c r="P63" s="7" t="s">
        <v>19</v>
      </c>
      <c r="Q63" s="7" t="s">
        <v>20</v>
      </c>
      <c r="R63" s="7" t="s">
        <v>21</v>
      </c>
      <c r="S63" s="7" t="s">
        <v>22</v>
      </c>
      <c r="T63" s="7" t="s">
        <v>23</v>
      </c>
      <c r="U63" s="7" t="s">
        <v>24</v>
      </c>
      <c r="V63" s="7" t="s">
        <v>25</v>
      </c>
      <c r="W63" s="7" t="s">
        <v>26</v>
      </c>
      <c r="X63" s="7" t="s">
        <v>27</v>
      </c>
    </row>
    <row r="64">
      <c r="B64" s="115" t="s">
        <v>104</v>
      </c>
      <c r="C64" s="115" t="n">
        <v>1</v>
      </c>
      <c r="D64" s="115" t="n">
        <v>1</v>
      </c>
      <c r="E64" s="115" t="n">
        <v>1</v>
      </c>
      <c r="F64" s="115" t="n">
        <v>1</v>
      </c>
      <c r="G64" s="115" t="n">
        <v>1</v>
      </c>
      <c r="H64" s="115" t="n">
        <v>1</v>
      </c>
      <c r="I64" s="115" t="n">
        <v>1</v>
      </c>
      <c r="J64" s="115" t="n">
        <v>1</v>
      </c>
      <c r="K64" s="115" t="n">
        <v>1</v>
      </c>
      <c r="L64" s="115" t="n">
        <v>1</v>
      </c>
      <c r="M64" s="115" t="n">
        <v>1</v>
      </c>
      <c r="N64" s="115" t="n">
        <v>1</v>
      </c>
      <c r="O64" s="115" t="n">
        <v>1</v>
      </c>
      <c r="P64" s="115" t="n">
        <v>1</v>
      </c>
      <c r="Q64" s="115" t="n">
        <v>1</v>
      </c>
      <c r="R64" s="115" t="n">
        <v>1</v>
      </c>
      <c r="S64" s="115" t="n">
        <v>1</v>
      </c>
      <c r="T64" s="115" t="n">
        <v>1</v>
      </c>
      <c r="U64" s="115" t="n">
        <v>1</v>
      </c>
      <c r="V64" s="115" t="n">
        <v>1</v>
      </c>
      <c r="W64" s="115" t="n">
        <v>1</v>
      </c>
      <c r="X64" s="115" t="n">
        <v>1</v>
      </c>
    </row>
    <row r="65">
      <c r="B65" s="116" t="s">
        <v>147</v>
      </c>
      <c r="C65" s="116" t="n">
        <v>0.0197896</v>
      </c>
      <c r="D65" s="116" t="n">
        <v>0.0205023</v>
      </c>
      <c r="E65" s="116" t="n">
        <v>0.0318292</v>
      </c>
      <c r="F65" s="116" t="n">
        <v>0.0457269</v>
      </c>
      <c r="G65" s="116" t="n">
        <v>0.0464079</v>
      </c>
      <c r="H65" s="116" t="n">
        <v>0.0364881</v>
      </c>
      <c r="I65" s="116" t="n">
        <v>0.0291812</v>
      </c>
      <c r="J65" s="116" t="n">
        <v>0.0314872</v>
      </c>
      <c r="K65" s="116" t="n">
        <v>0.0301699</v>
      </c>
      <c r="L65" s="116" t="n">
        <v>0.0318415</v>
      </c>
      <c r="M65" s="116" t="n">
        <v>0.0371679</v>
      </c>
      <c r="N65" s="116" t="n">
        <v>0.0508707</v>
      </c>
      <c r="O65" s="116" t="n">
        <v>0.0570751</v>
      </c>
      <c r="P65" s="116" t="n">
        <v>0.0725264</v>
      </c>
      <c r="Q65" s="116" t="n">
        <v>0.0573809</v>
      </c>
      <c r="R65" s="116" t="n">
        <v>0.06119</v>
      </c>
      <c r="S65" s="116" t="n">
        <v>0.0631664</v>
      </c>
      <c r="T65" s="116" t="n">
        <v>0.0817224</v>
      </c>
      <c r="U65" s="116" t="n">
        <v>0.0870374</v>
      </c>
      <c r="V65" s="116" t="n">
        <v>0.0723772</v>
      </c>
      <c r="W65" s="116" t="n">
        <v>0.0542556</v>
      </c>
      <c r="X65" s="116" t="n">
        <v>0.0599754</v>
      </c>
    </row>
    <row r="66">
      <c r="B66" s="116" t="s">
        <v>148</v>
      </c>
      <c r="C66" s="116" t="n">
        <v>0.1462024</v>
      </c>
      <c r="D66" s="116" t="n">
        <v>0.1232745</v>
      </c>
      <c r="E66" s="116" t="n">
        <v>0.1402305</v>
      </c>
      <c r="F66" s="116" t="n">
        <v>0.1056827</v>
      </c>
      <c r="G66" s="116" t="n">
        <v>0.1034302</v>
      </c>
      <c r="H66" s="116" t="n">
        <v>0.0755741</v>
      </c>
      <c r="I66" s="116" t="n">
        <v>0.0976821</v>
      </c>
      <c r="J66" s="116" t="n">
        <v>0.1139883</v>
      </c>
      <c r="K66" s="116" t="n">
        <v>0.1301115</v>
      </c>
      <c r="L66" s="116" t="n">
        <v>0.1382834</v>
      </c>
      <c r="M66" s="116" t="n">
        <v>0.1411724</v>
      </c>
      <c r="N66" s="116" t="n">
        <v>0.1346913</v>
      </c>
      <c r="O66" s="116" t="n">
        <v>0.1508942</v>
      </c>
      <c r="P66" s="116" t="n">
        <v>0.1358014</v>
      </c>
      <c r="Q66" s="116" t="n">
        <v>0.1473681</v>
      </c>
      <c r="R66" s="116" t="n">
        <v>0.1266162</v>
      </c>
      <c r="S66" s="116" t="n">
        <v>0.134033</v>
      </c>
      <c r="T66" s="116" t="n">
        <v>0.1321952</v>
      </c>
      <c r="U66" s="116" t="n">
        <v>0.1570735</v>
      </c>
      <c r="V66" s="116" t="n">
        <v>0.2030245</v>
      </c>
      <c r="W66" s="116" t="n">
        <v>0.2026827</v>
      </c>
      <c r="X66" s="116" t="n">
        <v>0.1908903</v>
      </c>
    </row>
    <row r="67">
      <c r="B67" s="116" t="s">
        <v>149</v>
      </c>
      <c r="C67" s="116" t="n">
        <v>0.0295301</v>
      </c>
      <c r="D67" s="116" t="n">
        <v>0.0226032</v>
      </c>
      <c r="E67" s="116" t="n">
        <v>0.0308594</v>
      </c>
      <c r="F67" s="116" t="n">
        <v>0.0286185</v>
      </c>
      <c r="G67" s="116" t="n">
        <v>0.0249008</v>
      </c>
      <c r="H67" s="116" t="n">
        <v>0.016932</v>
      </c>
      <c r="I67" s="116" t="n">
        <v>0.0269597</v>
      </c>
      <c r="J67" s="116" t="n">
        <v>0.0437817</v>
      </c>
      <c r="K67" s="116" t="n">
        <v>0.0520289</v>
      </c>
      <c r="L67" s="116" t="n">
        <v>0.0449602</v>
      </c>
      <c r="M67" s="116" t="n">
        <v>0.0439881</v>
      </c>
      <c r="N67" s="116" t="n">
        <v>0.0317957</v>
      </c>
      <c r="O67" s="116" t="n">
        <v>0.0249431</v>
      </c>
      <c r="P67" s="116" t="n">
        <v>0.0294467</v>
      </c>
      <c r="Q67" s="116" t="n">
        <v>0.0491302</v>
      </c>
      <c r="R67" s="116" t="n">
        <v>0.0818719</v>
      </c>
      <c r="S67" s="116" t="n">
        <v>0.063462</v>
      </c>
      <c r="T67" s="116" t="n">
        <v>0.0726291</v>
      </c>
      <c r="U67" s="116" t="n">
        <v>0.06422</v>
      </c>
      <c r="V67" s="116" t="n">
        <v>0.0766843</v>
      </c>
      <c r="W67" s="116" t="n">
        <v>0.0687356</v>
      </c>
      <c r="X67" s="116" t="n">
        <v>0.059114</v>
      </c>
    </row>
    <row r="68">
      <c r="B68" s="116" t="s">
        <v>150</v>
      </c>
      <c r="C68" s="116" t="n">
        <v>0.4363591</v>
      </c>
      <c r="D68" s="116" t="n">
        <v>0.4643661</v>
      </c>
      <c r="E68" s="116" t="n">
        <v>0.4629406</v>
      </c>
      <c r="F68" s="116" t="n">
        <v>0.4403465</v>
      </c>
      <c r="G68" s="116" t="n">
        <v>0.4414293</v>
      </c>
      <c r="H68" s="116" t="n">
        <v>0.4369996</v>
      </c>
      <c r="I68" s="116" t="n">
        <v>0.4638017</v>
      </c>
      <c r="J68" s="116" t="n">
        <v>0.4318908</v>
      </c>
      <c r="K68" s="116" t="n">
        <v>0.4309905</v>
      </c>
      <c r="L68" s="116" t="n">
        <v>0.4214958</v>
      </c>
      <c r="M68" s="116" t="n">
        <v>0.4276799</v>
      </c>
      <c r="N68" s="116" t="n">
        <v>0.4040992</v>
      </c>
      <c r="O68" s="116" t="n">
        <v>0.3694636</v>
      </c>
      <c r="P68" s="116" t="n">
        <v>0.3726849</v>
      </c>
      <c r="Q68" s="116" t="n">
        <v>0.3548569</v>
      </c>
      <c r="R68" s="116" t="n">
        <v>0.3299965</v>
      </c>
      <c r="S68" s="116" t="n">
        <v>0.2631109</v>
      </c>
      <c r="T68" s="116" t="n">
        <v>0.2472932</v>
      </c>
      <c r="U68" s="116" t="n">
        <v>0.2771451</v>
      </c>
      <c r="V68" s="116" t="n">
        <v>0.2711021</v>
      </c>
      <c r="W68" s="116" t="n">
        <v>0.2871975</v>
      </c>
      <c r="X68" s="116" t="n">
        <v>0.2661624</v>
      </c>
    </row>
    <row r="69">
      <c r="B69" s="116" t="s">
        <v>151</v>
      </c>
      <c r="C69" s="116" t="n">
        <v>0.0817463</v>
      </c>
      <c r="D69" s="116" t="n">
        <v>0.100825</v>
      </c>
      <c r="E69" s="116" t="n">
        <v>0.0922387</v>
      </c>
      <c r="F69" s="116" t="n">
        <v>0.125951</v>
      </c>
      <c r="G69" s="116" t="n">
        <v>0.1165226</v>
      </c>
      <c r="H69" s="116" t="n">
        <v>0.1576427</v>
      </c>
      <c r="I69" s="116" t="n">
        <v>0.1272282</v>
      </c>
      <c r="J69" s="116" t="n">
        <v>0.1326638</v>
      </c>
      <c r="K69" s="116" t="n">
        <v>0.1084026</v>
      </c>
      <c r="L69" s="116" t="n">
        <v>0.1167444</v>
      </c>
      <c r="M69" s="116" t="n">
        <v>0.0929906</v>
      </c>
      <c r="N69" s="116" t="n">
        <v>0.0956278</v>
      </c>
      <c r="O69" s="116" t="n">
        <v>0.0984127</v>
      </c>
      <c r="P69" s="116" t="n">
        <v>0.0942011</v>
      </c>
      <c r="Q69" s="116" t="n">
        <v>0.1364861</v>
      </c>
      <c r="R69" s="116" t="n">
        <v>0.1230485</v>
      </c>
      <c r="S69" s="116" t="n">
        <v>0.1545404</v>
      </c>
      <c r="T69" s="116" t="n">
        <v>0.1598735</v>
      </c>
      <c r="U69" s="116" t="n">
        <v>0.1690785</v>
      </c>
      <c r="V69" s="116" t="n">
        <v>0.1569935</v>
      </c>
      <c r="W69" s="116" t="n">
        <v>0.1405024</v>
      </c>
      <c r="X69" s="116" t="n">
        <v>0.1806412</v>
      </c>
    </row>
    <row r="70">
      <c r="B70" s="116" t="s">
        <v>152</v>
      </c>
      <c r="C70" s="116" t="n">
        <v>0.1067292</v>
      </c>
      <c r="D70" s="116" t="n">
        <v>0.1025137</v>
      </c>
      <c r="E70" s="116" t="n">
        <v>0.1029824</v>
      </c>
      <c r="F70" s="116" t="n">
        <v>0.1060954</v>
      </c>
      <c r="G70" s="116" t="n">
        <v>0.1208694</v>
      </c>
      <c r="H70" s="116" t="n">
        <v>0.120668</v>
      </c>
      <c r="I70" s="116" t="n">
        <v>0.1227032</v>
      </c>
      <c r="J70" s="116" t="n">
        <v>0.1294303</v>
      </c>
      <c r="K70" s="116" t="n">
        <v>0.1377723</v>
      </c>
      <c r="L70" s="116" t="n">
        <v>0.1330084</v>
      </c>
      <c r="M70" s="116" t="n">
        <v>0.1258716</v>
      </c>
      <c r="N70" s="116" t="n">
        <v>0.116393</v>
      </c>
      <c r="O70" s="116" t="n">
        <v>0.1319197</v>
      </c>
      <c r="P70" s="116" t="n">
        <v>0.1266466</v>
      </c>
      <c r="Q70" s="116" t="n">
        <v>0.1316583</v>
      </c>
      <c r="R70" s="116" t="n">
        <v>0.145232</v>
      </c>
      <c r="S70" s="116" t="n">
        <v>0.1809923</v>
      </c>
      <c r="T70" s="116" t="n">
        <v>0.1809555</v>
      </c>
      <c r="U70" s="116" t="n">
        <v>0.1436371</v>
      </c>
      <c r="V70" s="116" t="n">
        <v>0.1188395</v>
      </c>
      <c r="W70" s="116" t="n">
        <v>0.1410442</v>
      </c>
      <c r="X70" s="116" t="n">
        <v>0.1380462</v>
      </c>
    </row>
    <row r="71">
      <c r="B71" s="115" t="s">
        <v>153</v>
      </c>
      <c r="C71" s="115" t="n">
        <v>0.1796433</v>
      </c>
      <c r="D71" s="115" t="n">
        <v>0.1659154</v>
      </c>
      <c r="E71" s="115" t="n">
        <v>0.1389192</v>
      </c>
      <c r="F71" s="115" t="n">
        <v>0.1475791</v>
      </c>
      <c r="G71" s="115" t="n">
        <v>0.1464397</v>
      </c>
      <c r="H71" s="115" t="n">
        <v>0.1556955</v>
      </c>
      <c r="I71" s="115" t="n">
        <v>0.1324439</v>
      </c>
      <c r="J71" s="115" t="n">
        <v>0.1167579</v>
      </c>
      <c r="K71" s="115" t="n">
        <v>0.1105242</v>
      </c>
      <c r="L71" s="115" t="n">
        <v>0.1136663</v>
      </c>
      <c r="M71" s="115" t="n">
        <v>0.1311294</v>
      </c>
      <c r="N71" s="115" t="n">
        <v>0.1665224</v>
      </c>
      <c r="O71" s="115" t="n">
        <v>0.1672916</v>
      </c>
      <c r="P71" s="115" t="n">
        <v>0.1686928</v>
      </c>
      <c r="Q71" s="115" t="n">
        <v>0.1231195</v>
      </c>
      <c r="R71" s="115" t="n">
        <v>0.1320449</v>
      </c>
      <c r="S71" s="115" t="n">
        <v>0.1406949</v>
      </c>
      <c r="T71" s="115" t="n">
        <v>0.1253311</v>
      </c>
      <c r="U71" s="115" t="n">
        <v>0.1018084</v>
      </c>
      <c r="V71" s="115" t="n">
        <v>0.1009789</v>
      </c>
      <c r="W71" s="115" t="n">
        <v>0.105582</v>
      </c>
      <c r="X71" s="115" t="n">
        <v>0.1051706</v>
      </c>
    </row>
    <row r="72">
      <c r="B72" s="8" t="s">
        <v>32</v>
      </c>
    </row>
    <row r="75">
      <c r="B75" s="1" t="s">
        <v>300</v>
      </c>
    </row>
    <row r="76">
      <c r="B76" s="5" t="s">
        <v>301</v>
      </c>
    </row>
    <row r="77">
      <c r="B77" s="7" t="s">
        <v>3</v>
      </c>
      <c r="C77" s="7" t="s">
        <v>6</v>
      </c>
      <c r="D77" s="7" t="s">
        <v>7</v>
      </c>
      <c r="E77" s="7" t="s">
        <v>8</v>
      </c>
      <c r="F77" s="7" t="s">
        <v>9</v>
      </c>
      <c r="G77" s="7" t="s">
        <v>10</v>
      </c>
      <c r="H77" s="7" t="s">
        <v>11</v>
      </c>
      <c r="I77" s="7" t="s">
        <v>12</v>
      </c>
      <c r="J77" s="7" t="s">
        <v>13</v>
      </c>
      <c r="K77" s="7" t="s">
        <v>14</v>
      </c>
      <c r="L77" s="7" t="s">
        <v>15</v>
      </c>
      <c r="M77" s="7" t="s">
        <v>16</v>
      </c>
      <c r="N77" s="7" t="s">
        <v>17</v>
      </c>
      <c r="O77" s="7" t="s">
        <v>18</v>
      </c>
      <c r="P77" s="7" t="s">
        <v>19</v>
      </c>
      <c r="Q77" s="7" t="s">
        <v>20</v>
      </c>
      <c r="R77" s="7" t="s">
        <v>21</v>
      </c>
      <c r="S77" s="7" t="s">
        <v>22</v>
      </c>
      <c r="T77" s="7" t="s">
        <v>23</v>
      </c>
      <c r="U77" s="7" t="s">
        <v>24</v>
      </c>
      <c r="V77" s="7" t="s">
        <v>25</v>
      </c>
      <c r="W77" s="7" t="s">
        <v>26</v>
      </c>
      <c r="X77" s="7" t="s">
        <v>27</v>
      </c>
    </row>
    <row r="78">
      <c r="B78" s="117" t="s">
        <v>104</v>
      </c>
      <c r="C78" s="117" t="n">
        <v>250000</v>
      </c>
      <c r="D78" s="117" t="n">
        <v>240000</v>
      </c>
      <c r="E78" s="117" t="n">
        <v>220000</v>
      </c>
      <c r="F78" s="117" t="n">
        <v>200000</v>
      </c>
      <c r="G78" s="117" t="n">
        <v>180000</v>
      </c>
      <c r="H78" s="117" t="n">
        <v>180000</v>
      </c>
      <c r="I78" s="117" t="n">
        <v>170000</v>
      </c>
      <c r="J78" s="117" t="n">
        <v>160000</v>
      </c>
      <c r="K78" s="117" t="n">
        <v>150000</v>
      </c>
      <c r="L78" s="117" t="n">
        <v>150000</v>
      </c>
      <c r="M78" s="117" t="n">
        <v>150000</v>
      </c>
      <c r="N78" s="117" t="n">
        <v>150000</v>
      </c>
      <c r="O78" s="117" t="n">
        <v>140000</v>
      </c>
      <c r="P78" s="117" t="n">
        <v>130000</v>
      </c>
      <c r="Q78" s="117" t="n">
        <v>120000</v>
      </c>
      <c r="R78" s="117" t="n">
        <v>120000</v>
      </c>
      <c r="S78" s="117" t="n">
        <v>130000</v>
      </c>
      <c r="T78" s="117" t="n">
        <v>130000</v>
      </c>
      <c r="U78" s="117" t="n">
        <v>140000</v>
      </c>
      <c r="V78" s="117" t="n">
        <v>160000</v>
      </c>
      <c r="W78" s="117" t="n">
        <v>160000</v>
      </c>
      <c r="X78" s="117" t="n">
        <v>180000</v>
      </c>
    </row>
    <row r="79">
      <c r="B79" s="118" t="s">
        <v>147</v>
      </c>
      <c r="C79" s="118" t="s">
        <v>74</v>
      </c>
      <c r="D79" s="118" t="s">
        <v>74</v>
      </c>
      <c r="E79" s="118" t="s">
        <v>74</v>
      </c>
      <c r="F79" s="118" t="s">
        <v>74</v>
      </c>
      <c r="G79" s="118" t="s">
        <v>74</v>
      </c>
      <c r="H79" s="118" t="s">
        <v>74</v>
      </c>
      <c r="I79" s="118" t="s">
        <v>74</v>
      </c>
      <c r="J79" s="118" t="s">
        <v>74</v>
      </c>
      <c r="K79" s="118" t="s">
        <v>74</v>
      </c>
      <c r="L79" s="118" t="s">
        <v>74</v>
      </c>
      <c r="M79" s="118" t="s">
        <v>74</v>
      </c>
      <c r="N79" s="118" t="s">
        <v>74</v>
      </c>
      <c r="O79" s="118" t="s">
        <v>74</v>
      </c>
      <c r="P79" s="118" t="s">
        <v>74</v>
      </c>
      <c r="Q79" s="118" t="s">
        <v>74</v>
      </c>
      <c r="R79" s="118" t="s">
        <v>74</v>
      </c>
      <c r="S79" s="118" t="s">
        <v>74</v>
      </c>
      <c r="T79" s="118" t="s">
        <v>74</v>
      </c>
      <c r="U79" s="118" t="s">
        <v>74</v>
      </c>
      <c r="V79" s="118" t="s">
        <v>74</v>
      </c>
      <c r="W79" s="118" t="s">
        <v>74</v>
      </c>
      <c r="X79" s="118" t="s">
        <v>74</v>
      </c>
    </row>
    <row r="80">
      <c r="B80" s="118" t="s">
        <v>148</v>
      </c>
      <c r="C80" s="118" t="s">
        <v>74</v>
      </c>
      <c r="D80" s="118" t="s">
        <v>74</v>
      </c>
      <c r="E80" s="118" t="s">
        <v>74</v>
      </c>
      <c r="F80" s="118" t="s">
        <v>74</v>
      </c>
      <c r="G80" s="118" t="s">
        <v>74</v>
      </c>
      <c r="H80" s="118" t="s">
        <v>74</v>
      </c>
      <c r="I80" s="118" t="s">
        <v>74</v>
      </c>
      <c r="J80" s="118" t="s">
        <v>74</v>
      </c>
      <c r="K80" s="118" t="s">
        <v>74</v>
      </c>
      <c r="L80" s="118" t="s">
        <v>74</v>
      </c>
      <c r="M80" s="118" t="s">
        <v>74</v>
      </c>
      <c r="N80" s="118" t="s">
        <v>74</v>
      </c>
      <c r="O80" s="118" t="s">
        <v>74</v>
      </c>
      <c r="P80" s="118" t="s">
        <v>74</v>
      </c>
      <c r="Q80" s="118" t="s">
        <v>74</v>
      </c>
      <c r="R80" s="118" t="s">
        <v>74</v>
      </c>
      <c r="S80" s="118" t="s">
        <v>74</v>
      </c>
      <c r="T80" s="118" t="s">
        <v>74</v>
      </c>
      <c r="U80" s="118" t="s">
        <v>74</v>
      </c>
      <c r="V80" s="118" t="s">
        <v>74</v>
      </c>
      <c r="W80" s="118" t="s">
        <v>74</v>
      </c>
      <c r="X80" s="118" t="s">
        <v>74</v>
      </c>
    </row>
    <row r="81">
      <c r="B81" s="118" t="s">
        <v>149</v>
      </c>
      <c r="C81" s="118" t="s">
        <v>74</v>
      </c>
      <c r="D81" s="118" t="s">
        <v>74</v>
      </c>
      <c r="E81" s="118" t="s">
        <v>74</v>
      </c>
      <c r="F81" s="118" t="s">
        <v>74</v>
      </c>
      <c r="G81" s="118" t="s">
        <v>74</v>
      </c>
      <c r="H81" s="118" t="s">
        <v>74</v>
      </c>
      <c r="I81" s="118" t="s">
        <v>74</v>
      </c>
      <c r="J81" s="118" t="s">
        <v>74</v>
      </c>
      <c r="K81" s="118" t="s">
        <v>74</v>
      </c>
      <c r="L81" s="118" t="s">
        <v>74</v>
      </c>
      <c r="M81" s="118" t="s">
        <v>74</v>
      </c>
      <c r="N81" s="118" t="s">
        <v>74</v>
      </c>
      <c r="O81" s="118" t="s">
        <v>74</v>
      </c>
      <c r="P81" s="118" t="s">
        <v>74</v>
      </c>
      <c r="Q81" s="118" t="s">
        <v>74</v>
      </c>
      <c r="R81" s="118" t="s">
        <v>74</v>
      </c>
      <c r="S81" s="118" t="s">
        <v>74</v>
      </c>
      <c r="T81" s="118" t="s">
        <v>74</v>
      </c>
      <c r="U81" s="118" t="s">
        <v>74</v>
      </c>
      <c r="V81" s="118" t="s">
        <v>74</v>
      </c>
      <c r="W81" s="118" t="s">
        <v>74</v>
      </c>
      <c r="X81" s="118" t="s">
        <v>74</v>
      </c>
    </row>
    <row r="82">
      <c r="B82" s="118" t="s">
        <v>150</v>
      </c>
      <c r="C82" s="118" t="n">
        <v>110000</v>
      </c>
      <c r="D82" s="118" t="n">
        <v>110000</v>
      </c>
      <c r="E82" s="118" t="n">
        <v>100000</v>
      </c>
      <c r="F82" s="118" t="n">
        <v>90000</v>
      </c>
      <c r="G82" s="118" t="n">
        <v>80000</v>
      </c>
      <c r="H82" s="118" t="n">
        <v>80000</v>
      </c>
      <c r="I82" s="118" t="n">
        <v>80000</v>
      </c>
      <c r="J82" s="118" t="n">
        <v>70000</v>
      </c>
      <c r="K82" s="118" t="n">
        <v>70000</v>
      </c>
      <c r="L82" s="118" t="n">
        <v>60000</v>
      </c>
      <c r="M82" s="118" t="n">
        <v>60000</v>
      </c>
      <c r="N82" s="118" t="n">
        <v>60000</v>
      </c>
      <c r="O82" s="118" t="n">
        <v>50000</v>
      </c>
      <c r="P82" s="118" t="n">
        <v>50000</v>
      </c>
      <c r="Q82" s="118" t="n">
        <v>40000</v>
      </c>
      <c r="R82" s="118" t="n">
        <v>40000</v>
      </c>
      <c r="S82" s="118" t="s">
        <v>74</v>
      </c>
      <c r="T82" s="118" t="s">
        <v>74</v>
      </c>
      <c r="U82" s="118" t="s">
        <v>74</v>
      </c>
      <c r="V82" s="118" t="s">
        <v>74</v>
      </c>
      <c r="W82" s="118" t="n">
        <v>40000</v>
      </c>
      <c r="X82" s="118" t="n">
        <v>50000</v>
      </c>
    </row>
    <row r="83">
      <c r="B83" s="118" t="s">
        <v>151</v>
      </c>
      <c r="C83" s="118" t="s">
        <v>74</v>
      </c>
      <c r="D83" s="118" t="s">
        <v>74</v>
      </c>
      <c r="E83" s="118" t="s">
        <v>74</v>
      </c>
      <c r="F83" s="118" t="s">
        <v>74</v>
      </c>
      <c r="G83" s="118" t="s">
        <v>74</v>
      </c>
      <c r="H83" s="118" t="s">
        <v>74</v>
      </c>
      <c r="I83" s="118" t="s">
        <v>74</v>
      </c>
      <c r="J83" s="118" t="s">
        <v>74</v>
      </c>
      <c r="K83" s="118" t="s">
        <v>74</v>
      </c>
      <c r="L83" s="118" t="s">
        <v>74</v>
      </c>
      <c r="M83" s="118" t="s">
        <v>74</v>
      </c>
      <c r="N83" s="118" t="s">
        <v>74</v>
      </c>
      <c r="O83" s="118" t="s">
        <v>74</v>
      </c>
      <c r="P83" s="118" t="s">
        <v>74</v>
      </c>
      <c r="Q83" s="118" t="s">
        <v>74</v>
      </c>
      <c r="R83" s="118" t="s">
        <v>74</v>
      </c>
      <c r="S83" s="118" t="s">
        <v>74</v>
      </c>
      <c r="T83" s="118" t="s">
        <v>74</v>
      </c>
      <c r="U83" s="118" t="s">
        <v>74</v>
      </c>
      <c r="V83" s="118" t="s">
        <v>74</v>
      </c>
      <c r="W83" s="118" t="s">
        <v>74</v>
      </c>
      <c r="X83" s="118" t="s">
        <v>74</v>
      </c>
    </row>
    <row r="84">
      <c r="B84" s="118" t="s">
        <v>152</v>
      </c>
      <c r="C84" s="118" t="s">
        <v>74</v>
      </c>
      <c r="D84" s="118" t="s">
        <v>74</v>
      </c>
      <c r="E84" s="118" t="s">
        <v>74</v>
      </c>
      <c r="F84" s="118" t="s">
        <v>74</v>
      </c>
      <c r="G84" s="118" t="s">
        <v>74</v>
      </c>
      <c r="H84" s="118" t="s">
        <v>74</v>
      </c>
      <c r="I84" s="118" t="s">
        <v>74</v>
      </c>
      <c r="J84" s="118" t="s">
        <v>74</v>
      </c>
      <c r="K84" s="118" t="s">
        <v>74</v>
      </c>
      <c r="L84" s="118" t="s">
        <v>74</v>
      </c>
      <c r="M84" s="118" t="s">
        <v>74</v>
      </c>
      <c r="N84" s="118" t="s">
        <v>74</v>
      </c>
      <c r="O84" s="118" t="s">
        <v>74</v>
      </c>
      <c r="P84" s="118" t="s">
        <v>74</v>
      </c>
      <c r="Q84" s="118" t="s">
        <v>74</v>
      </c>
      <c r="R84" s="118" t="s">
        <v>74</v>
      </c>
      <c r="S84" s="118" t="s">
        <v>74</v>
      </c>
      <c r="T84" s="118" t="s">
        <v>74</v>
      </c>
      <c r="U84" s="118" t="s">
        <v>74</v>
      </c>
      <c r="V84" s="118" t="s">
        <v>74</v>
      </c>
      <c r="W84" s="118" t="s">
        <v>74</v>
      </c>
      <c r="X84" s="118" t="s">
        <v>74</v>
      </c>
    </row>
    <row r="85">
      <c r="B85" s="117" t="s">
        <v>153</v>
      </c>
      <c r="C85" s="117" t="s">
        <v>74</v>
      </c>
      <c r="D85" s="117" t="s">
        <v>74</v>
      </c>
      <c r="E85" s="117" t="s">
        <v>74</v>
      </c>
      <c r="F85" s="117" t="s">
        <v>74</v>
      </c>
      <c r="G85" s="117" t="s">
        <v>74</v>
      </c>
      <c r="H85" s="117" t="s">
        <v>74</v>
      </c>
      <c r="I85" s="117" t="s">
        <v>74</v>
      </c>
      <c r="J85" s="117" t="s">
        <v>74</v>
      </c>
      <c r="K85" s="117" t="s">
        <v>74</v>
      </c>
      <c r="L85" s="117" t="s">
        <v>74</v>
      </c>
      <c r="M85" s="117" t="s">
        <v>74</v>
      </c>
      <c r="N85" s="117" t="s">
        <v>74</v>
      </c>
      <c r="O85" s="117" t="s">
        <v>74</v>
      </c>
      <c r="P85" s="117" t="s">
        <v>74</v>
      </c>
      <c r="Q85" s="117" t="s">
        <v>74</v>
      </c>
      <c r="R85" s="117" t="s">
        <v>74</v>
      </c>
      <c r="S85" s="117" t="s">
        <v>74</v>
      </c>
      <c r="T85" s="117" t="s">
        <v>74</v>
      </c>
      <c r="U85" s="117" t="s">
        <v>74</v>
      </c>
      <c r="V85" s="117" t="s">
        <v>74</v>
      </c>
      <c r="W85" s="117" t="s">
        <v>74</v>
      </c>
      <c r="X85" s="117" t="s">
        <v>74</v>
      </c>
    </row>
    <row r="86">
      <c r="B86" s="8" t="s">
        <v>32</v>
      </c>
    </row>
    <row r="89">
      <c r="B89" s="1" t="s">
        <v>37</v>
      </c>
    </row>
    <row r="90">
      <c r="B90" s="5" t="s">
        <v>302</v>
      </c>
    </row>
    <row r="91">
      <c r="B91" s="7" t="s">
        <v>3</v>
      </c>
      <c r="C91" s="7" t="s">
        <v>6</v>
      </c>
      <c r="D91" s="7" t="s">
        <v>7</v>
      </c>
      <c r="E91" s="7" t="s">
        <v>8</v>
      </c>
      <c r="F91" s="7" t="s">
        <v>9</v>
      </c>
      <c r="G91" s="7" t="s">
        <v>10</v>
      </c>
      <c r="H91" s="7" t="s">
        <v>11</v>
      </c>
      <c r="I91" s="7" t="s">
        <v>12</v>
      </c>
      <c r="J91" s="7" t="s">
        <v>13</v>
      </c>
      <c r="K91" s="7" t="s">
        <v>14</v>
      </c>
      <c r="L91" s="7" t="s">
        <v>15</v>
      </c>
      <c r="M91" s="7" t="s">
        <v>16</v>
      </c>
      <c r="N91" s="7" t="s">
        <v>17</v>
      </c>
      <c r="O91" s="7" t="s">
        <v>18</v>
      </c>
      <c r="P91" s="7" t="s">
        <v>19</v>
      </c>
      <c r="Q91" s="7" t="s">
        <v>20</v>
      </c>
      <c r="R91" s="7" t="s">
        <v>21</v>
      </c>
      <c r="S91" s="7" t="s">
        <v>22</v>
      </c>
      <c r="T91" s="7" t="s">
        <v>23</v>
      </c>
      <c r="U91" s="7" t="s">
        <v>24</v>
      </c>
      <c r="V91" s="7" t="s">
        <v>25</v>
      </c>
      <c r="W91" s="7" t="s">
        <v>26</v>
      </c>
      <c r="X91" s="7" t="s">
        <v>27</v>
      </c>
    </row>
    <row r="92">
      <c r="B92" s="117" t="s">
        <v>104</v>
      </c>
      <c r="C92" s="117" t="n">
        <v>1980</v>
      </c>
      <c r="D92" s="117" t="n">
        <v>1921</v>
      </c>
      <c r="E92" s="117" t="n">
        <v>1858</v>
      </c>
      <c r="F92" s="117" t="n">
        <v>1967</v>
      </c>
      <c r="G92" s="117" t="n">
        <v>2708</v>
      </c>
      <c r="H92" s="117" t="n">
        <v>3414</v>
      </c>
      <c r="I92" s="117" t="n">
        <v>3963</v>
      </c>
      <c r="J92" s="117" t="n">
        <v>3771</v>
      </c>
      <c r="K92" s="117" t="n">
        <v>3543</v>
      </c>
      <c r="L92" s="117" t="n">
        <v>3498</v>
      </c>
      <c r="M92" s="117" t="n">
        <v>3443</v>
      </c>
      <c r="N92" s="117" t="n">
        <v>3417</v>
      </c>
      <c r="O92" s="117" t="n">
        <v>3364</v>
      </c>
      <c r="P92" s="117" t="n">
        <v>3103</v>
      </c>
      <c r="Q92" s="117" t="n">
        <v>2851</v>
      </c>
      <c r="R92" s="117" t="n">
        <v>2504</v>
      </c>
      <c r="S92" s="117" t="n">
        <v>2386</v>
      </c>
      <c r="T92" s="117" t="n">
        <v>2174</v>
      </c>
      <c r="U92" s="117" t="n">
        <v>2122</v>
      </c>
      <c r="V92" s="117" t="n">
        <v>1974</v>
      </c>
      <c r="W92" s="117" t="n">
        <v>2031</v>
      </c>
      <c r="X92" s="117" t="n">
        <v>1947</v>
      </c>
    </row>
    <row r="93">
      <c r="B93" s="118" t="s">
        <v>147</v>
      </c>
      <c r="C93" s="118" t="n">
        <v>411</v>
      </c>
      <c r="D93" s="118" t="n">
        <v>409</v>
      </c>
      <c r="E93" s="118" t="n">
        <v>407</v>
      </c>
      <c r="F93" s="118" t="n">
        <v>469</v>
      </c>
      <c r="G93" s="118" t="n">
        <v>649</v>
      </c>
      <c r="H93" s="118" t="n">
        <v>827</v>
      </c>
      <c r="I93" s="118" t="n">
        <v>974</v>
      </c>
      <c r="J93" s="118" t="n">
        <v>961</v>
      </c>
      <c r="K93" s="118" t="n">
        <v>907</v>
      </c>
      <c r="L93" s="118" t="n">
        <v>893</v>
      </c>
      <c r="M93" s="118" t="n">
        <v>890</v>
      </c>
      <c r="N93" s="118" t="n">
        <v>914</v>
      </c>
      <c r="O93" s="118" t="n">
        <v>900</v>
      </c>
      <c r="P93" s="118" t="n">
        <v>833</v>
      </c>
      <c r="Q93" s="118" t="n">
        <v>761</v>
      </c>
      <c r="R93" s="118" t="n">
        <v>680</v>
      </c>
      <c r="S93" s="118" t="n">
        <v>658</v>
      </c>
      <c r="T93" s="118" t="n">
        <v>620</v>
      </c>
      <c r="U93" s="118" t="n">
        <v>619</v>
      </c>
      <c r="V93" s="118" t="n">
        <v>558</v>
      </c>
      <c r="W93" s="118" t="n">
        <v>551</v>
      </c>
      <c r="X93" s="118" t="n">
        <v>528</v>
      </c>
    </row>
    <row r="94">
      <c r="B94" s="118" t="s">
        <v>148</v>
      </c>
      <c r="C94" s="118" t="n">
        <v>299</v>
      </c>
      <c r="D94" s="118" t="n">
        <v>275</v>
      </c>
      <c r="E94" s="118" t="n">
        <v>273</v>
      </c>
      <c r="F94" s="118" t="n">
        <v>285</v>
      </c>
      <c r="G94" s="118" t="n">
        <v>393</v>
      </c>
      <c r="H94" s="118" t="n">
        <v>457</v>
      </c>
      <c r="I94" s="118" t="n">
        <v>531</v>
      </c>
      <c r="J94" s="118" t="n">
        <v>476</v>
      </c>
      <c r="K94" s="118" t="n">
        <v>455</v>
      </c>
      <c r="L94" s="118" t="n">
        <v>456</v>
      </c>
      <c r="M94" s="118" t="n">
        <v>484</v>
      </c>
      <c r="N94" s="118" t="n">
        <v>480</v>
      </c>
      <c r="O94" s="118" t="n">
        <v>459</v>
      </c>
      <c r="P94" s="118" t="n">
        <v>404</v>
      </c>
      <c r="Q94" s="118" t="n">
        <v>370</v>
      </c>
      <c r="R94" s="118" t="n">
        <v>325</v>
      </c>
      <c r="S94" s="118" t="n">
        <v>292</v>
      </c>
      <c r="T94" s="118" t="n">
        <v>258</v>
      </c>
      <c r="U94" s="118" t="n">
        <v>253</v>
      </c>
      <c r="V94" s="118" t="n">
        <v>242</v>
      </c>
      <c r="W94" s="118" t="n">
        <v>254</v>
      </c>
      <c r="X94" s="118" t="n">
        <v>232</v>
      </c>
    </row>
    <row r="95">
      <c r="B95" s="118" t="s">
        <v>149</v>
      </c>
      <c r="C95" s="118" t="n">
        <v>489</v>
      </c>
      <c r="D95" s="118" t="n">
        <v>471</v>
      </c>
      <c r="E95" s="118" t="n">
        <v>434</v>
      </c>
      <c r="F95" s="118" t="n">
        <v>421</v>
      </c>
      <c r="G95" s="118" t="n">
        <v>604</v>
      </c>
      <c r="H95" s="118" t="n">
        <v>770</v>
      </c>
      <c r="I95" s="118" t="n">
        <v>903</v>
      </c>
      <c r="J95" s="118" t="n">
        <v>874</v>
      </c>
      <c r="K95" s="118" t="n">
        <v>822</v>
      </c>
      <c r="L95" s="118" t="n">
        <v>814</v>
      </c>
      <c r="M95" s="118" t="n">
        <v>760</v>
      </c>
      <c r="N95" s="118" t="n">
        <v>729</v>
      </c>
      <c r="O95" s="118" t="n">
        <v>735</v>
      </c>
      <c r="P95" s="118" t="n">
        <v>684</v>
      </c>
      <c r="Q95" s="118" t="n">
        <v>651</v>
      </c>
      <c r="R95" s="118" t="n">
        <v>540</v>
      </c>
      <c r="S95" s="118" t="n">
        <v>508</v>
      </c>
      <c r="T95" s="118" t="n">
        <v>450</v>
      </c>
      <c r="U95" s="118" t="n">
        <v>464</v>
      </c>
      <c r="V95" s="118" t="n">
        <v>440</v>
      </c>
      <c r="W95" s="118" t="n">
        <v>486</v>
      </c>
      <c r="X95" s="118" t="n">
        <v>443</v>
      </c>
    </row>
    <row r="96">
      <c r="B96" s="118" t="s">
        <v>150</v>
      </c>
      <c r="C96" s="118" t="n">
        <v>338</v>
      </c>
      <c r="D96" s="118" t="n">
        <v>337</v>
      </c>
      <c r="E96" s="118" t="n">
        <v>326</v>
      </c>
      <c r="F96" s="118" t="n">
        <v>337</v>
      </c>
      <c r="G96" s="118" t="n">
        <v>434</v>
      </c>
      <c r="H96" s="118" t="n">
        <v>546</v>
      </c>
      <c r="I96" s="118" t="n">
        <v>652</v>
      </c>
      <c r="J96" s="118" t="n">
        <v>587</v>
      </c>
      <c r="K96" s="118" t="n">
        <v>540</v>
      </c>
      <c r="L96" s="118" t="n">
        <v>486</v>
      </c>
      <c r="M96" s="118" t="n">
        <v>483</v>
      </c>
      <c r="N96" s="118" t="n">
        <v>459</v>
      </c>
      <c r="O96" s="118" t="n">
        <v>447</v>
      </c>
      <c r="P96" s="118" t="n">
        <v>414</v>
      </c>
      <c r="Q96" s="118" t="n">
        <v>373</v>
      </c>
      <c r="R96" s="118" t="n">
        <v>330</v>
      </c>
      <c r="S96" s="118" t="n">
        <v>291</v>
      </c>
      <c r="T96" s="118" t="n">
        <v>255</v>
      </c>
      <c r="U96" s="118" t="n">
        <v>248</v>
      </c>
      <c r="V96" s="118" t="n">
        <v>254</v>
      </c>
      <c r="W96" s="118" t="n">
        <v>257</v>
      </c>
      <c r="X96" s="118" t="n">
        <v>242</v>
      </c>
    </row>
    <row r="97">
      <c r="B97" s="118" t="s">
        <v>151</v>
      </c>
      <c r="C97" s="118" t="n">
        <v>140</v>
      </c>
      <c r="D97" s="118" t="n">
        <v>165</v>
      </c>
      <c r="E97" s="118" t="n">
        <v>176</v>
      </c>
      <c r="F97" s="118" t="n">
        <v>206</v>
      </c>
      <c r="G97" s="118" t="n">
        <v>269</v>
      </c>
      <c r="H97" s="118" t="n">
        <v>350</v>
      </c>
      <c r="I97" s="118" t="n">
        <v>392</v>
      </c>
      <c r="J97" s="118" t="n">
        <v>393</v>
      </c>
      <c r="K97" s="118" t="n">
        <v>373</v>
      </c>
      <c r="L97" s="118" t="n">
        <v>369</v>
      </c>
      <c r="M97" s="118" t="n">
        <v>347</v>
      </c>
      <c r="N97" s="118" t="n">
        <v>338</v>
      </c>
      <c r="O97" s="118" t="n">
        <v>357</v>
      </c>
      <c r="P97" s="118" t="n">
        <v>344</v>
      </c>
      <c r="Q97" s="118" t="n">
        <v>345</v>
      </c>
      <c r="R97" s="118" t="n">
        <v>314</v>
      </c>
      <c r="S97" s="118" t="n">
        <v>311</v>
      </c>
      <c r="T97" s="118" t="n">
        <v>281</v>
      </c>
      <c r="U97" s="118" t="n">
        <v>254</v>
      </c>
      <c r="V97" s="118" t="n">
        <v>230</v>
      </c>
      <c r="W97" s="118" t="n">
        <v>223</v>
      </c>
      <c r="X97" s="118" t="n">
        <v>234</v>
      </c>
    </row>
    <row r="98">
      <c r="B98" s="118" t="s">
        <v>152</v>
      </c>
      <c r="C98" s="118" t="n">
        <v>202</v>
      </c>
      <c r="D98" s="118" t="n">
        <v>175</v>
      </c>
      <c r="E98" s="118" t="n">
        <v>167</v>
      </c>
      <c r="F98" s="118" t="n">
        <v>174</v>
      </c>
      <c r="G98" s="118" t="n">
        <v>272</v>
      </c>
      <c r="H98" s="118" t="n">
        <v>355</v>
      </c>
      <c r="I98" s="118" t="n">
        <v>397</v>
      </c>
      <c r="J98" s="118" t="n">
        <v>378</v>
      </c>
      <c r="K98" s="118" t="n">
        <v>355</v>
      </c>
      <c r="L98" s="118" t="n">
        <v>381</v>
      </c>
      <c r="M98" s="118" t="n">
        <v>369</v>
      </c>
      <c r="N98" s="118" t="n">
        <v>363</v>
      </c>
      <c r="O98" s="118" t="n">
        <v>332</v>
      </c>
      <c r="P98" s="118" t="n">
        <v>302</v>
      </c>
      <c r="Q98" s="118" t="n">
        <v>258</v>
      </c>
      <c r="R98" s="118" t="n">
        <v>232</v>
      </c>
      <c r="S98" s="118" t="n">
        <v>246</v>
      </c>
      <c r="T98" s="118" t="n">
        <v>247</v>
      </c>
      <c r="U98" s="118" t="n">
        <v>236</v>
      </c>
      <c r="V98" s="118" t="n">
        <v>206</v>
      </c>
      <c r="W98" s="118" t="n">
        <v>216</v>
      </c>
      <c r="X98" s="118" t="n">
        <v>226</v>
      </c>
    </row>
    <row r="99">
      <c r="B99" s="117" t="s">
        <v>153</v>
      </c>
      <c r="C99" s="117" t="n">
        <v>101</v>
      </c>
      <c r="D99" s="117" t="n">
        <v>89</v>
      </c>
      <c r="E99" s="117" t="n">
        <v>75</v>
      </c>
      <c r="F99" s="117" t="n">
        <v>75</v>
      </c>
      <c r="G99" s="117" t="n">
        <v>87</v>
      </c>
      <c r="H99" s="117" t="n">
        <v>109</v>
      </c>
      <c r="I99" s="117" t="n">
        <v>114</v>
      </c>
      <c r="J99" s="117" t="n">
        <v>102</v>
      </c>
      <c r="K99" s="117" t="n">
        <v>91</v>
      </c>
      <c r="L99" s="117" t="n">
        <v>99</v>
      </c>
      <c r="M99" s="117" t="n">
        <v>110</v>
      </c>
      <c r="N99" s="117" t="n">
        <v>134</v>
      </c>
      <c r="O99" s="117" t="n">
        <v>134</v>
      </c>
      <c r="P99" s="117" t="n">
        <v>122</v>
      </c>
      <c r="Q99" s="117" t="n">
        <v>93</v>
      </c>
      <c r="R99" s="117" t="n">
        <v>83</v>
      </c>
      <c r="S99" s="117" t="n">
        <v>80</v>
      </c>
      <c r="T99" s="117" t="n">
        <v>63</v>
      </c>
      <c r="U99" s="117" t="n">
        <v>48</v>
      </c>
      <c r="V99" s="117" t="n">
        <v>44</v>
      </c>
      <c r="W99" s="117" t="n">
        <v>44</v>
      </c>
      <c r="X99" s="117" t="n">
        <v>42</v>
      </c>
    </row>
    <row r="100">
      <c r="B100" s="8" t="s">
        <v>32</v>
      </c>
    </row>
    <row r="103">
      <c r="B103" s="9" t="s">
        <v>39</v>
      </c>
    </row>
    <row r="104">
      <c r="B104" s="10" t="s">
        <v>40</v>
      </c>
    </row>
    <row r="105">
      <c r="B105" s="10" t="s">
        <v>41</v>
      </c>
    </row>
    <row r="106">
      <c r="B106" s="10" t="s">
        <v>83</v>
      </c>
    </row>
    <row r="107">
      <c r="B107" s="10" t="s">
        <v>165</v>
      </c>
    </row>
    <row r="108">
      <c r="B108" s="10" t="s">
        <v>85</v>
      </c>
    </row>
    <row r="109">
      <c r="B109" s="10" t="s">
        <v>125</v>
      </c>
    </row>
    <row r="110">
      <c r="B110" s="10" t="s">
        <v>127</v>
      </c>
    </row>
    <row r="111">
      <c r="B111" s="10"/>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317</v>
      </c>
    </row>
    <row r="5">
      <c r="B5" s="1" t="s">
        <v>288</v>
      </c>
    </row>
    <row r="6">
      <c r="B6" s="5" t="s">
        <v>289</v>
      </c>
    </row>
    <row r="7">
      <c r="B7" s="7" t="s">
        <v>3</v>
      </c>
      <c r="C7" s="7" t="s">
        <v>6</v>
      </c>
      <c r="D7" s="7" t="s">
        <v>7</v>
      </c>
      <c r="E7" s="7" t="s">
        <v>8</v>
      </c>
      <c r="F7" s="7" t="s">
        <v>9</v>
      </c>
      <c r="G7" s="7" t="s">
        <v>10</v>
      </c>
      <c r="H7" s="7" t="s">
        <v>11</v>
      </c>
      <c r="I7" s="7" t="s">
        <v>12</v>
      </c>
      <c r="J7" s="7" t="s">
        <v>13</v>
      </c>
      <c r="K7" s="7" t="s">
        <v>14</v>
      </c>
      <c r="L7" s="7" t="s">
        <v>15</v>
      </c>
      <c r="M7" s="7" t="s">
        <v>16</v>
      </c>
      <c r="N7" s="7" t="s">
        <v>17</v>
      </c>
      <c r="O7" s="7" t="s">
        <v>18</v>
      </c>
      <c r="P7" s="7" t="s">
        <v>19</v>
      </c>
      <c r="Q7" s="7" t="s">
        <v>20</v>
      </c>
      <c r="R7" s="7" t="s">
        <v>21</v>
      </c>
      <c r="S7" s="7" t="s">
        <v>22</v>
      </c>
      <c r="T7" s="7" t="s">
        <v>23</v>
      </c>
      <c r="U7" s="7" t="s">
        <v>24</v>
      </c>
      <c r="V7" s="7" t="s">
        <v>25</v>
      </c>
      <c r="W7" s="7" t="s">
        <v>26</v>
      </c>
      <c r="X7" s="7" t="s">
        <v>27</v>
      </c>
    </row>
    <row r="8">
      <c r="B8" s="119" t="s">
        <v>104</v>
      </c>
      <c r="C8" s="119" t="n">
        <v>0.3155983</v>
      </c>
      <c r="D8" s="119" t="n">
        <v>0.309896</v>
      </c>
      <c r="E8" s="119" t="n">
        <v>0.3124475</v>
      </c>
      <c r="F8" s="119" t="n">
        <v>0.3123892</v>
      </c>
      <c r="G8" s="119" t="n">
        <v>0.2960981</v>
      </c>
      <c r="H8" s="119" t="n">
        <v>0.2785198</v>
      </c>
      <c r="I8" s="119" t="n">
        <v>0.2581405</v>
      </c>
      <c r="J8" s="119" t="n">
        <v>0.2499922</v>
      </c>
      <c r="K8" s="119" t="n">
        <v>0.2455253</v>
      </c>
      <c r="L8" s="119" t="n">
        <v>0.2409346</v>
      </c>
      <c r="M8" s="119" t="n">
        <v>0.2452469</v>
      </c>
      <c r="N8" s="119" t="n">
        <v>0.2437253</v>
      </c>
      <c r="O8" s="119" t="n">
        <v>0.2352539</v>
      </c>
      <c r="P8" s="119" t="n">
        <v>0.2143718</v>
      </c>
      <c r="Q8" s="119" t="n">
        <v>0.2073566</v>
      </c>
      <c r="R8" s="119" t="n">
        <v>0.2098358</v>
      </c>
      <c r="S8" s="119" t="n">
        <v>0.2161679</v>
      </c>
      <c r="T8" s="119" t="n">
        <v>0.2279538</v>
      </c>
      <c r="U8" s="119" t="n">
        <v>0.2335195</v>
      </c>
      <c r="V8" s="119" t="n">
        <v>0.2419675</v>
      </c>
      <c r="W8" s="119" t="n">
        <v>0.2322733</v>
      </c>
      <c r="X8" s="119" t="n">
        <v>0.2428384</v>
      </c>
    </row>
    <row r="9">
      <c r="B9" s="120" t="s">
        <v>167</v>
      </c>
      <c r="C9" s="120" t="n">
        <v>0.8336834</v>
      </c>
      <c r="D9" s="120" t="n">
        <v>0.8334102</v>
      </c>
      <c r="E9" s="120" t="n">
        <v>0.8369173</v>
      </c>
      <c r="F9" s="120" t="n">
        <v>0.8174131</v>
      </c>
      <c r="G9" s="120" t="n">
        <v>0.7962166</v>
      </c>
      <c r="H9" s="120" t="n">
        <v>0.7850804</v>
      </c>
      <c r="I9" s="120" t="n">
        <v>0.7793449</v>
      </c>
      <c r="J9" s="120" t="n">
        <v>0.7674492</v>
      </c>
      <c r="K9" s="120" t="n">
        <v>0.7447312</v>
      </c>
      <c r="L9" s="120" t="n">
        <v>0.7583117</v>
      </c>
      <c r="M9" s="120" t="n">
        <v>0.7766535</v>
      </c>
      <c r="N9" s="120" t="n">
        <v>0.764964</v>
      </c>
      <c r="O9" s="120" t="n">
        <v>0.7027851</v>
      </c>
      <c r="P9" s="120" t="n">
        <v>0.6542089</v>
      </c>
      <c r="Q9" s="120" t="n">
        <v>0.6274397</v>
      </c>
      <c r="R9" s="120" t="n">
        <v>0.6290283</v>
      </c>
      <c r="S9" s="120" t="n">
        <v>0.6143947</v>
      </c>
      <c r="T9" s="120" t="n">
        <v>0.6141581</v>
      </c>
      <c r="U9" s="120" t="n">
        <v>0.6520801</v>
      </c>
      <c r="V9" s="120" t="n">
        <v>0.6281084</v>
      </c>
      <c r="W9" s="120" t="n">
        <v>0.632606</v>
      </c>
      <c r="X9" s="120" t="n">
        <v>0.6110942</v>
      </c>
    </row>
    <row r="10">
      <c r="B10" s="119" t="s">
        <v>168</v>
      </c>
      <c r="C10" s="119" t="n">
        <v>0.1859049</v>
      </c>
      <c r="D10" s="119" t="n">
        <v>0.1729863</v>
      </c>
      <c r="E10" s="119" t="n">
        <v>0.1761989</v>
      </c>
      <c r="F10" s="119" t="n">
        <v>0.1826576</v>
      </c>
      <c r="G10" s="119" t="n">
        <v>0.1794135</v>
      </c>
      <c r="H10" s="119" t="n">
        <v>0.1641751</v>
      </c>
      <c r="I10" s="119" t="n">
        <v>0.1444364</v>
      </c>
      <c r="J10" s="119" t="n">
        <v>0.1438018</v>
      </c>
      <c r="K10" s="119" t="n">
        <v>0.1465174</v>
      </c>
      <c r="L10" s="119" t="n">
        <v>0.1457819</v>
      </c>
      <c r="M10" s="119" t="n">
        <v>0.1453197</v>
      </c>
      <c r="N10" s="119" t="n">
        <v>0.1430999</v>
      </c>
      <c r="O10" s="119" t="n">
        <v>0.143863</v>
      </c>
      <c r="P10" s="119" t="n">
        <v>0.1305226</v>
      </c>
      <c r="Q10" s="119" t="n">
        <v>0.1332396</v>
      </c>
      <c r="R10" s="119" t="n">
        <v>0.135489</v>
      </c>
      <c r="S10" s="119" t="n">
        <v>0.1496093</v>
      </c>
      <c r="T10" s="119" t="n">
        <v>0.1686053</v>
      </c>
      <c r="U10" s="119" t="n">
        <v>0.1747772</v>
      </c>
      <c r="V10" s="119" t="n">
        <v>0.18391</v>
      </c>
      <c r="W10" s="119" t="n">
        <v>0.1729645</v>
      </c>
      <c r="X10" s="119" t="n">
        <v>0.18911</v>
      </c>
    </row>
    <row r="11">
      <c r="B11" s="8" t="s">
        <v>32</v>
      </c>
    </row>
    <row r="14">
      <c r="B14" s="1" t="s">
        <v>292</v>
      </c>
    </row>
    <row r="15">
      <c r="B15" s="5" t="s">
        <v>293</v>
      </c>
    </row>
    <row r="16">
      <c r="B16" s="7" t="s">
        <v>3</v>
      </c>
      <c r="C16" s="7" t="s">
        <v>6</v>
      </c>
      <c r="D16" s="7" t="s">
        <v>7</v>
      </c>
      <c r="E16" s="7" t="s">
        <v>8</v>
      </c>
      <c r="F16" s="7" t="s">
        <v>9</v>
      </c>
      <c r="G16" s="7" t="s">
        <v>10</v>
      </c>
      <c r="H16" s="7" t="s">
        <v>11</v>
      </c>
      <c r="I16" s="7" t="s">
        <v>12</v>
      </c>
      <c r="J16" s="7" t="s">
        <v>13</v>
      </c>
      <c r="K16" s="7" t="s">
        <v>14</v>
      </c>
      <c r="L16" s="7" t="s">
        <v>15</v>
      </c>
      <c r="M16" s="7" t="s">
        <v>16</v>
      </c>
      <c r="N16" s="7" t="s">
        <v>17</v>
      </c>
      <c r="O16" s="7" t="s">
        <v>18</v>
      </c>
      <c r="P16" s="7" t="s">
        <v>19</v>
      </c>
      <c r="Q16" s="7" t="s">
        <v>20</v>
      </c>
      <c r="R16" s="7" t="s">
        <v>21</v>
      </c>
      <c r="S16" s="7" t="s">
        <v>22</v>
      </c>
      <c r="T16" s="7" t="s">
        <v>23</v>
      </c>
      <c r="U16" s="7" t="s">
        <v>24</v>
      </c>
      <c r="V16" s="7" t="s">
        <v>25</v>
      </c>
      <c r="W16" s="7" t="s">
        <v>26</v>
      </c>
      <c r="X16" s="7" t="s">
        <v>27</v>
      </c>
    </row>
    <row r="17">
      <c r="B17" s="119" t="s">
        <v>104</v>
      </c>
      <c r="C17" s="119" t="n">
        <v>1</v>
      </c>
      <c r="D17" s="119" t="n">
        <v>1</v>
      </c>
      <c r="E17" s="119" t="n">
        <v>1</v>
      </c>
      <c r="F17" s="119" t="n">
        <v>1</v>
      </c>
      <c r="G17" s="119" t="n">
        <v>1</v>
      </c>
      <c r="H17" s="119" t="n">
        <v>1</v>
      </c>
      <c r="I17" s="119" t="n">
        <v>1</v>
      </c>
      <c r="J17" s="119" t="n">
        <v>1</v>
      </c>
      <c r="K17" s="119" t="n">
        <v>1</v>
      </c>
      <c r="L17" s="119" t="n">
        <v>1</v>
      </c>
      <c r="M17" s="119" t="n">
        <v>1</v>
      </c>
      <c r="N17" s="119" t="n">
        <v>1</v>
      </c>
      <c r="O17" s="119" t="n">
        <v>1</v>
      </c>
      <c r="P17" s="119" t="n">
        <v>1</v>
      </c>
      <c r="Q17" s="119" t="n">
        <v>1</v>
      </c>
      <c r="R17" s="119" t="n">
        <v>1</v>
      </c>
      <c r="S17" s="119" t="n">
        <v>1</v>
      </c>
      <c r="T17" s="119" t="n">
        <v>1</v>
      </c>
      <c r="U17" s="119" t="n">
        <v>1</v>
      </c>
      <c r="V17" s="119" t="n">
        <v>1</v>
      </c>
      <c r="W17" s="119" t="n">
        <v>1</v>
      </c>
      <c r="X17" s="119" t="n">
        <v>1</v>
      </c>
    </row>
    <row r="18">
      <c r="B18" s="120" t="s">
        <v>167</v>
      </c>
      <c r="C18" s="120" t="n">
        <v>0.5296081</v>
      </c>
      <c r="D18" s="120" t="n">
        <v>0.5572373</v>
      </c>
      <c r="E18" s="120" t="n">
        <v>0.5521252</v>
      </c>
      <c r="F18" s="120" t="n">
        <v>0.5339951</v>
      </c>
      <c r="G18" s="120" t="n">
        <v>0.5089166</v>
      </c>
      <c r="H18" s="120" t="n">
        <v>0.521553</v>
      </c>
      <c r="I18" s="120" t="n">
        <v>0.5409001</v>
      </c>
      <c r="J18" s="120" t="n">
        <v>0.5201138</v>
      </c>
      <c r="K18" s="120" t="n">
        <v>0.500789</v>
      </c>
      <c r="L18" s="120" t="n">
        <v>0.4889963</v>
      </c>
      <c r="M18" s="120" t="n">
        <v>0.5019424</v>
      </c>
      <c r="N18" s="120" t="n">
        <v>0.5087414</v>
      </c>
      <c r="O18" s="120" t="n">
        <v>0.486299</v>
      </c>
      <c r="P18" s="120" t="n">
        <v>0.4863769</v>
      </c>
      <c r="Q18" s="120" t="n">
        <v>0.4553963</v>
      </c>
      <c r="R18" s="120" t="n">
        <v>0.4533629</v>
      </c>
      <c r="S18" s="120" t="n">
        <v>0.4052765</v>
      </c>
      <c r="T18" s="120" t="n">
        <v>0.3607805</v>
      </c>
      <c r="U18" s="120" t="n">
        <v>0.3449217</v>
      </c>
      <c r="V18" s="120" t="n">
        <v>0.3421104</v>
      </c>
      <c r="W18" s="120" t="n">
        <v>0.3534144</v>
      </c>
      <c r="X18" s="120" t="n">
        <v>0.3226861</v>
      </c>
    </row>
    <row r="19">
      <c r="B19" s="119" t="s">
        <v>168</v>
      </c>
      <c r="C19" s="119" t="n">
        <v>0.4703919</v>
      </c>
      <c r="D19" s="119" t="n">
        <v>0.4427627</v>
      </c>
      <c r="E19" s="119" t="n">
        <v>0.4478748</v>
      </c>
      <c r="F19" s="119" t="n">
        <v>0.4660049</v>
      </c>
      <c r="G19" s="119" t="n">
        <v>0.4910834</v>
      </c>
      <c r="H19" s="119" t="n">
        <v>0.478447</v>
      </c>
      <c r="I19" s="119" t="n">
        <v>0.4590999</v>
      </c>
      <c r="J19" s="119" t="n">
        <v>0.4798862</v>
      </c>
      <c r="K19" s="119" t="n">
        <v>0.499211</v>
      </c>
      <c r="L19" s="119" t="n">
        <v>0.5110037</v>
      </c>
      <c r="M19" s="119" t="n">
        <v>0.4980576</v>
      </c>
      <c r="N19" s="119" t="n">
        <v>0.4912586</v>
      </c>
      <c r="O19" s="119" t="n">
        <v>0.513701</v>
      </c>
      <c r="P19" s="119" t="n">
        <v>0.5136231</v>
      </c>
      <c r="Q19" s="119" t="n">
        <v>0.5446037</v>
      </c>
      <c r="R19" s="119" t="n">
        <v>0.5466371</v>
      </c>
      <c r="S19" s="119" t="n">
        <v>0.5947235</v>
      </c>
      <c r="T19" s="119" t="n">
        <v>0.6392195</v>
      </c>
      <c r="U19" s="119" t="n">
        <v>0.6550783</v>
      </c>
      <c r="V19" s="119" t="n">
        <v>0.6578896</v>
      </c>
      <c r="W19" s="119" t="n">
        <v>0.6465856</v>
      </c>
      <c r="X19" s="119" t="n">
        <v>0.6773139</v>
      </c>
    </row>
    <row r="20">
      <c r="B20" s="8" t="s">
        <v>32</v>
      </c>
    </row>
    <row r="23">
      <c r="B23" s="1" t="s">
        <v>294</v>
      </c>
    </row>
    <row r="24">
      <c r="B24" s="5" t="s">
        <v>295</v>
      </c>
    </row>
    <row r="25">
      <c r="B25" s="7" t="s">
        <v>3</v>
      </c>
      <c r="C25" s="7" t="s">
        <v>6</v>
      </c>
      <c r="D25" s="7" t="s">
        <v>7</v>
      </c>
      <c r="E25" s="7" t="s">
        <v>8</v>
      </c>
      <c r="F25" s="7" t="s">
        <v>9</v>
      </c>
      <c r="G25" s="7" t="s">
        <v>10</v>
      </c>
      <c r="H25" s="7" t="s">
        <v>11</v>
      </c>
      <c r="I25" s="7" t="s">
        <v>12</v>
      </c>
      <c r="J25" s="7" t="s">
        <v>13</v>
      </c>
      <c r="K25" s="7" t="s">
        <v>14</v>
      </c>
      <c r="L25" s="7" t="s">
        <v>15</v>
      </c>
      <c r="M25" s="7" t="s">
        <v>16</v>
      </c>
      <c r="N25" s="7" t="s">
        <v>17</v>
      </c>
      <c r="O25" s="7" t="s">
        <v>18</v>
      </c>
      <c r="P25" s="7" t="s">
        <v>19</v>
      </c>
      <c r="Q25" s="7" t="s">
        <v>20</v>
      </c>
      <c r="R25" s="7" t="s">
        <v>21</v>
      </c>
      <c r="S25" s="7" t="s">
        <v>22</v>
      </c>
      <c r="T25" s="7" t="s">
        <v>23</v>
      </c>
      <c r="U25" s="7" t="s">
        <v>24</v>
      </c>
      <c r="V25" s="7" t="s">
        <v>25</v>
      </c>
      <c r="W25" s="7" t="s">
        <v>26</v>
      </c>
      <c r="X25" s="7" t="s">
        <v>27</v>
      </c>
    </row>
    <row r="26">
      <c r="B26" s="121" t="s">
        <v>104</v>
      </c>
      <c r="C26" s="121" t="n">
        <v>340000</v>
      </c>
      <c r="D26" s="121" t="n">
        <v>330000</v>
      </c>
      <c r="E26" s="121" t="n">
        <v>330000</v>
      </c>
      <c r="F26" s="121" t="n">
        <v>330000</v>
      </c>
      <c r="G26" s="121" t="n">
        <v>310000</v>
      </c>
      <c r="H26" s="121" t="n">
        <v>290000</v>
      </c>
      <c r="I26" s="121" t="n">
        <v>260000</v>
      </c>
      <c r="J26" s="121" t="n">
        <v>250000</v>
      </c>
      <c r="K26" s="121" t="n">
        <v>250000</v>
      </c>
      <c r="L26" s="121" t="n">
        <v>240000</v>
      </c>
      <c r="M26" s="121" t="n">
        <v>240000</v>
      </c>
      <c r="N26" s="121" t="n">
        <v>240000</v>
      </c>
      <c r="O26" s="121" t="n">
        <v>230000</v>
      </c>
      <c r="P26" s="121" t="n">
        <v>210000</v>
      </c>
      <c r="Q26" s="121" t="n">
        <v>210000</v>
      </c>
      <c r="R26" s="121" t="n">
        <v>210000</v>
      </c>
      <c r="S26" s="121" t="n">
        <v>210000</v>
      </c>
      <c r="T26" s="121" t="n">
        <v>220000</v>
      </c>
      <c r="U26" s="121" t="n">
        <v>230000</v>
      </c>
      <c r="V26" s="121" t="n">
        <v>240000</v>
      </c>
      <c r="W26" s="121" t="n">
        <v>230000</v>
      </c>
      <c r="X26" s="121" t="n">
        <v>240000</v>
      </c>
    </row>
    <row r="27">
      <c r="B27" s="122" t="s">
        <v>167</v>
      </c>
      <c r="C27" s="122" t="n">
        <v>180000</v>
      </c>
      <c r="D27" s="122" t="n">
        <v>190000</v>
      </c>
      <c r="E27" s="122" t="n">
        <v>180000</v>
      </c>
      <c r="F27" s="122" t="n">
        <v>180000</v>
      </c>
      <c r="G27" s="122" t="n">
        <v>160000</v>
      </c>
      <c r="H27" s="122" t="n">
        <v>150000</v>
      </c>
      <c r="I27" s="122" t="n">
        <v>140000</v>
      </c>
      <c r="J27" s="122" t="n">
        <v>130000</v>
      </c>
      <c r="K27" s="122" t="n">
        <v>120000</v>
      </c>
      <c r="L27" s="122" t="n">
        <v>120000</v>
      </c>
      <c r="M27" s="122" t="n">
        <v>120000</v>
      </c>
      <c r="N27" s="122" t="n">
        <v>120000</v>
      </c>
      <c r="O27" s="122" t="n">
        <v>110000</v>
      </c>
      <c r="P27" s="122" t="n">
        <v>100000</v>
      </c>
      <c r="Q27" s="122" t="n">
        <v>90000</v>
      </c>
      <c r="R27" s="122" t="n">
        <v>90000</v>
      </c>
      <c r="S27" s="122" t="n">
        <v>90000</v>
      </c>
      <c r="T27" s="122" t="n">
        <v>80000</v>
      </c>
      <c r="U27" s="122" t="n">
        <v>80000</v>
      </c>
      <c r="V27" s="122" t="n">
        <v>80000</v>
      </c>
      <c r="W27" s="122" t="n">
        <v>80000</v>
      </c>
      <c r="X27" s="122" t="n">
        <v>80000</v>
      </c>
    </row>
    <row r="28">
      <c r="B28" s="121" t="s">
        <v>168</v>
      </c>
      <c r="C28" s="121" t="n">
        <v>160000</v>
      </c>
      <c r="D28" s="121" t="n">
        <v>150000</v>
      </c>
      <c r="E28" s="121" t="n">
        <v>150000</v>
      </c>
      <c r="F28" s="121" t="n">
        <v>150000</v>
      </c>
      <c r="G28" s="121" t="n">
        <v>150000</v>
      </c>
      <c r="H28" s="121" t="n">
        <v>140000</v>
      </c>
      <c r="I28" s="121" t="n">
        <v>120000</v>
      </c>
      <c r="J28" s="121" t="n">
        <v>120000</v>
      </c>
      <c r="K28" s="121" t="n">
        <v>120000</v>
      </c>
      <c r="L28" s="121" t="n">
        <v>120000</v>
      </c>
      <c r="M28" s="121" t="n">
        <v>120000</v>
      </c>
      <c r="N28" s="121" t="n">
        <v>120000</v>
      </c>
      <c r="O28" s="121" t="n">
        <v>120000</v>
      </c>
      <c r="P28" s="121" t="n">
        <v>110000</v>
      </c>
      <c r="Q28" s="121" t="n">
        <v>110000</v>
      </c>
      <c r="R28" s="121" t="n">
        <v>110000</v>
      </c>
      <c r="S28" s="121" t="n">
        <v>130000</v>
      </c>
      <c r="T28" s="121" t="n">
        <v>140000</v>
      </c>
      <c r="U28" s="121" t="n">
        <v>150000</v>
      </c>
      <c r="V28" s="121" t="n">
        <v>160000</v>
      </c>
      <c r="W28" s="121" t="n">
        <v>150000</v>
      </c>
      <c r="X28" s="121" t="n">
        <v>160000</v>
      </c>
    </row>
    <row r="29">
      <c r="B29" s="8" t="s">
        <v>32</v>
      </c>
    </row>
    <row r="32">
      <c r="B32" s="1" t="s">
        <v>296</v>
      </c>
    </row>
    <row r="33">
      <c r="B33" s="5" t="s">
        <v>297</v>
      </c>
    </row>
    <row r="34">
      <c r="B34" s="7" t="s">
        <v>3</v>
      </c>
      <c r="C34" s="7" t="s">
        <v>6</v>
      </c>
      <c r="D34" s="7" t="s">
        <v>7</v>
      </c>
      <c r="E34" s="7" t="s">
        <v>8</v>
      </c>
      <c r="F34" s="7" t="s">
        <v>9</v>
      </c>
      <c r="G34" s="7" t="s">
        <v>10</v>
      </c>
      <c r="H34" s="7" t="s">
        <v>11</v>
      </c>
      <c r="I34" s="7" t="s">
        <v>12</v>
      </c>
      <c r="J34" s="7" t="s">
        <v>13</v>
      </c>
      <c r="K34" s="7" t="s">
        <v>14</v>
      </c>
      <c r="L34" s="7" t="s">
        <v>15</v>
      </c>
      <c r="M34" s="7" t="s">
        <v>16</v>
      </c>
      <c r="N34" s="7" t="s">
        <v>17</v>
      </c>
      <c r="O34" s="7" t="s">
        <v>18</v>
      </c>
      <c r="P34" s="7" t="s">
        <v>19</v>
      </c>
      <c r="Q34" s="7" t="s">
        <v>20</v>
      </c>
      <c r="R34" s="7" t="s">
        <v>21</v>
      </c>
      <c r="S34" s="7" t="s">
        <v>22</v>
      </c>
      <c r="T34" s="7" t="s">
        <v>23</v>
      </c>
      <c r="U34" s="7" t="s">
        <v>24</v>
      </c>
      <c r="V34" s="7" t="s">
        <v>25</v>
      </c>
      <c r="W34" s="7" t="s">
        <v>26</v>
      </c>
      <c r="X34" s="7" t="s">
        <v>27</v>
      </c>
    </row>
    <row r="35">
      <c r="B35" s="119" t="s">
        <v>104</v>
      </c>
      <c r="C35" s="119" t="n">
        <v>0.232672</v>
      </c>
      <c r="D35" s="119" t="n">
        <v>0.2239613</v>
      </c>
      <c r="E35" s="119" t="n">
        <v>0.2054705</v>
      </c>
      <c r="F35" s="119" t="n">
        <v>0.1864286</v>
      </c>
      <c r="G35" s="119" t="n">
        <v>0.172572</v>
      </c>
      <c r="H35" s="119" t="n">
        <v>0.172384</v>
      </c>
      <c r="I35" s="119" t="n">
        <v>0.1671793</v>
      </c>
      <c r="J35" s="119" t="n">
        <v>0.1576709</v>
      </c>
      <c r="K35" s="119" t="n">
        <v>0.1532771</v>
      </c>
      <c r="L35" s="119" t="n">
        <v>0.1486519</v>
      </c>
      <c r="M35" s="119" t="n">
        <v>0.1510344</v>
      </c>
      <c r="N35" s="119" t="n">
        <v>0.1509444</v>
      </c>
      <c r="O35" s="119" t="n">
        <v>0.1446917</v>
      </c>
      <c r="P35" s="119" t="n">
        <v>0.1283035</v>
      </c>
      <c r="Q35" s="119" t="n">
        <v>0.1254564</v>
      </c>
      <c r="R35" s="119" t="n">
        <v>0.1247294</v>
      </c>
      <c r="S35" s="119" t="n">
        <v>0.12966</v>
      </c>
      <c r="T35" s="119" t="n">
        <v>0.1360961</v>
      </c>
      <c r="U35" s="119" t="n">
        <v>0.1426748</v>
      </c>
      <c r="V35" s="119" t="n">
        <v>0.1638658</v>
      </c>
      <c r="W35" s="119" t="n">
        <v>0.160986</v>
      </c>
      <c r="X35" s="119" t="n">
        <v>0.1804269</v>
      </c>
    </row>
    <row r="36">
      <c r="B36" s="120" t="s">
        <v>167</v>
      </c>
      <c r="C36" s="120" t="n">
        <v>0.6869456</v>
      </c>
      <c r="D36" s="120" t="n">
        <v>0.6617551</v>
      </c>
      <c r="E36" s="120" t="n">
        <v>0.5871341</v>
      </c>
      <c r="F36" s="120" t="n">
        <v>0.5230766</v>
      </c>
      <c r="G36" s="120" t="n">
        <v>0.5100479</v>
      </c>
      <c r="H36" s="120" t="n">
        <v>0.5102691</v>
      </c>
      <c r="I36" s="120" t="n">
        <v>0.5149915</v>
      </c>
      <c r="J36" s="120" t="n">
        <v>0.4854606</v>
      </c>
      <c r="K36" s="120" t="n">
        <v>0.4856474</v>
      </c>
      <c r="L36" s="120" t="n">
        <v>0.4986797</v>
      </c>
      <c r="M36" s="120" t="n">
        <v>0.5172416</v>
      </c>
      <c r="N36" s="120" t="n">
        <v>0.5228339</v>
      </c>
      <c r="O36" s="120" t="n">
        <v>0.4708149</v>
      </c>
      <c r="P36" s="120" t="n">
        <v>0.4315391</v>
      </c>
      <c r="Q36" s="120" t="n">
        <v>0.3863692</v>
      </c>
      <c r="R36" s="120" t="n">
        <v>0.3689291</v>
      </c>
      <c r="S36" s="120" t="n">
        <v>0.361361</v>
      </c>
      <c r="T36" s="120" t="n">
        <v>0.3751332</v>
      </c>
      <c r="U36" s="120" t="n">
        <v>0.4323455</v>
      </c>
      <c r="V36" s="120" t="n">
        <v>0.4491773</v>
      </c>
      <c r="W36" s="120" t="n">
        <v>0.4773109</v>
      </c>
      <c r="X36" s="120" t="n">
        <v>0.5118178</v>
      </c>
    </row>
    <row r="37">
      <c r="B37" s="119" t="s">
        <v>168</v>
      </c>
      <c r="C37" s="119" t="n">
        <v>0.1190095</v>
      </c>
      <c r="D37" s="119" t="n">
        <v>0.110137</v>
      </c>
      <c r="E37" s="119" t="n">
        <v>0.1060629</v>
      </c>
      <c r="F37" s="119" t="n">
        <v>0.0995353</v>
      </c>
      <c r="G37" s="119" t="n">
        <v>0.0942189</v>
      </c>
      <c r="H37" s="119" t="n">
        <v>0.0962615</v>
      </c>
      <c r="I37" s="119" t="n">
        <v>0.0914137</v>
      </c>
      <c r="J37" s="119" t="n">
        <v>0.0905156</v>
      </c>
      <c r="K37" s="119" t="n">
        <v>0.087285</v>
      </c>
      <c r="L37" s="119" t="n">
        <v>0.0841915</v>
      </c>
      <c r="M37" s="119" t="n">
        <v>0.0821694</v>
      </c>
      <c r="N37" s="119" t="n">
        <v>0.0788085</v>
      </c>
      <c r="O37" s="119" t="n">
        <v>0.0805025</v>
      </c>
      <c r="P37" s="119" t="n">
        <v>0.0699489</v>
      </c>
      <c r="Q37" s="119" t="n">
        <v>0.0794895</v>
      </c>
      <c r="R37" s="119" t="n">
        <v>0.0815888</v>
      </c>
      <c r="S37" s="119" t="n">
        <v>0.0914844</v>
      </c>
      <c r="T37" s="119" t="n">
        <v>0.1000662</v>
      </c>
      <c r="U37" s="119" t="n">
        <v>0.1019981</v>
      </c>
      <c r="V37" s="119" t="n">
        <v>0.1206035</v>
      </c>
      <c r="W37" s="119" t="n">
        <v>0.1140035</v>
      </c>
      <c r="X37" s="119" t="n">
        <v>0.1322265</v>
      </c>
    </row>
    <row r="38">
      <c r="B38" s="8" t="s">
        <v>32</v>
      </c>
    </row>
    <row r="41">
      <c r="B41" s="1" t="s">
        <v>298</v>
      </c>
    </row>
    <row r="42">
      <c r="B42" s="5" t="s">
        <v>299</v>
      </c>
    </row>
    <row r="43">
      <c r="B43" s="7" t="s">
        <v>3</v>
      </c>
      <c r="C43" s="7" t="s">
        <v>6</v>
      </c>
      <c r="D43" s="7" t="s">
        <v>7</v>
      </c>
      <c r="E43" s="7" t="s">
        <v>8</v>
      </c>
      <c r="F43" s="7" t="s">
        <v>9</v>
      </c>
      <c r="G43" s="7" t="s">
        <v>10</v>
      </c>
      <c r="H43" s="7" t="s">
        <v>11</v>
      </c>
      <c r="I43" s="7" t="s">
        <v>12</v>
      </c>
      <c r="J43" s="7" t="s">
        <v>13</v>
      </c>
      <c r="K43" s="7" t="s">
        <v>14</v>
      </c>
      <c r="L43" s="7" t="s">
        <v>15</v>
      </c>
      <c r="M43" s="7" t="s">
        <v>16</v>
      </c>
      <c r="N43" s="7" t="s">
        <v>17</v>
      </c>
      <c r="O43" s="7" t="s">
        <v>18</v>
      </c>
      <c r="P43" s="7" t="s">
        <v>19</v>
      </c>
      <c r="Q43" s="7" t="s">
        <v>20</v>
      </c>
      <c r="R43" s="7" t="s">
        <v>21</v>
      </c>
      <c r="S43" s="7" t="s">
        <v>22</v>
      </c>
      <c r="T43" s="7" t="s">
        <v>23</v>
      </c>
      <c r="U43" s="7" t="s">
        <v>24</v>
      </c>
      <c r="V43" s="7" t="s">
        <v>25</v>
      </c>
      <c r="W43" s="7" t="s">
        <v>26</v>
      </c>
      <c r="X43" s="7" t="s">
        <v>27</v>
      </c>
    </row>
    <row r="44">
      <c r="B44" s="119" t="s">
        <v>104</v>
      </c>
      <c r="C44" s="119" t="n">
        <v>1</v>
      </c>
      <c r="D44" s="119" t="n">
        <v>1</v>
      </c>
      <c r="E44" s="119" t="n">
        <v>1</v>
      </c>
      <c r="F44" s="119" t="n">
        <v>1</v>
      </c>
      <c r="G44" s="119" t="n">
        <v>1</v>
      </c>
      <c r="H44" s="119" t="n">
        <v>1</v>
      </c>
      <c r="I44" s="119" t="n">
        <v>1</v>
      </c>
      <c r="J44" s="119" t="n">
        <v>1</v>
      </c>
      <c r="K44" s="119" t="n">
        <v>1</v>
      </c>
      <c r="L44" s="119" t="n">
        <v>1</v>
      </c>
      <c r="M44" s="119" t="n">
        <v>1</v>
      </c>
      <c r="N44" s="119" t="n">
        <v>1</v>
      </c>
      <c r="O44" s="119" t="n">
        <v>1</v>
      </c>
      <c r="P44" s="119" t="n">
        <v>1</v>
      </c>
      <c r="Q44" s="119" t="n">
        <v>1</v>
      </c>
      <c r="R44" s="119" t="n">
        <v>1</v>
      </c>
      <c r="S44" s="119" t="n">
        <v>1</v>
      </c>
      <c r="T44" s="119" t="n">
        <v>1</v>
      </c>
      <c r="U44" s="119" t="n">
        <v>1</v>
      </c>
      <c r="V44" s="119" t="n">
        <v>1</v>
      </c>
      <c r="W44" s="119" t="n">
        <v>1</v>
      </c>
      <c r="X44" s="119" t="n">
        <v>1</v>
      </c>
    </row>
    <row r="45">
      <c r="B45" s="120" t="s">
        <v>167</v>
      </c>
      <c r="C45" s="120" t="n">
        <v>0.5922406</v>
      </c>
      <c r="D45" s="120" t="n">
        <v>0.610421</v>
      </c>
      <c r="E45" s="120" t="n">
        <v>0.5897015</v>
      </c>
      <c r="F45" s="120" t="n">
        <v>0.5735382</v>
      </c>
      <c r="G45" s="120" t="n">
        <v>0.5575276</v>
      </c>
      <c r="H45" s="120" t="n">
        <v>0.5446344</v>
      </c>
      <c r="I45" s="120" t="n">
        <v>0.5512015</v>
      </c>
      <c r="J45" s="120" t="n">
        <v>0.521219</v>
      </c>
      <c r="K45" s="120" t="n">
        <v>0.5228956</v>
      </c>
      <c r="L45" s="120" t="n">
        <v>0.5213158</v>
      </c>
      <c r="M45" s="120" t="n">
        <v>0.5426281</v>
      </c>
      <c r="N45" s="120" t="n">
        <v>0.5624356</v>
      </c>
      <c r="O45" s="120" t="n">
        <v>0.5294186</v>
      </c>
      <c r="P45" s="120" t="n">
        <v>0.53839</v>
      </c>
      <c r="Q45" s="120" t="n">
        <v>0.4704376</v>
      </c>
      <c r="R45" s="120" t="n">
        <v>0.4533893</v>
      </c>
      <c r="S45" s="120" t="n">
        <v>0.3951537</v>
      </c>
      <c r="T45" s="120" t="n">
        <v>0.3666598</v>
      </c>
      <c r="U45" s="120" t="n">
        <v>0.3761767</v>
      </c>
      <c r="V45" s="120" t="n">
        <v>0.3659928</v>
      </c>
      <c r="W45" s="120" t="n">
        <v>0.3894683</v>
      </c>
      <c r="X45" s="120" t="n">
        <v>0.3636326</v>
      </c>
    </row>
    <row r="46">
      <c r="B46" s="119" t="s">
        <v>168</v>
      </c>
      <c r="C46" s="119" t="n">
        <v>0.4077594</v>
      </c>
      <c r="D46" s="119" t="n">
        <v>0.389579</v>
      </c>
      <c r="E46" s="119" t="n">
        <v>0.4102985</v>
      </c>
      <c r="F46" s="119" t="n">
        <v>0.4264618</v>
      </c>
      <c r="G46" s="119" t="n">
        <v>0.4424724</v>
      </c>
      <c r="H46" s="119" t="n">
        <v>0.4553656</v>
      </c>
      <c r="I46" s="119" t="n">
        <v>0.4487985</v>
      </c>
      <c r="J46" s="119" t="n">
        <v>0.478781</v>
      </c>
      <c r="K46" s="119" t="n">
        <v>0.4771044</v>
      </c>
      <c r="L46" s="119" t="n">
        <v>0.4786842</v>
      </c>
      <c r="M46" s="119" t="n">
        <v>0.4573719</v>
      </c>
      <c r="N46" s="119" t="n">
        <v>0.4375644</v>
      </c>
      <c r="O46" s="119" t="n">
        <v>0.4705814</v>
      </c>
      <c r="P46" s="119" t="n">
        <v>0.46161</v>
      </c>
      <c r="Q46" s="119" t="n">
        <v>0.5295624</v>
      </c>
      <c r="R46" s="119" t="n">
        <v>0.5466107</v>
      </c>
      <c r="S46" s="119" t="n">
        <v>0.6048463</v>
      </c>
      <c r="T46" s="119" t="n">
        <v>0.6333402</v>
      </c>
      <c r="U46" s="119" t="n">
        <v>0.6238233</v>
      </c>
      <c r="V46" s="119" t="n">
        <v>0.6340072</v>
      </c>
      <c r="W46" s="119" t="n">
        <v>0.6105317</v>
      </c>
      <c r="X46" s="119" t="n">
        <v>0.6363674</v>
      </c>
    </row>
    <row r="47">
      <c r="B47" s="8" t="s">
        <v>32</v>
      </c>
    </row>
    <row r="50">
      <c r="B50" s="1" t="s">
        <v>300</v>
      </c>
    </row>
    <row r="51">
      <c r="B51" s="5" t="s">
        <v>301</v>
      </c>
    </row>
    <row r="52">
      <c r="B52" s="7" t="s">
        <v>3</v>
      </c>
      <c r="C52" s="7" t="s">
        <v>6</v>
      </c>
      <c r="D52" s="7" t="s">
        <v>7</v>
      </c>
      <c r="E52" s="7" t="s">
        <v>8</v>
      </c>
      <c r="F52" s="7" t="s">
        <v>9</v>
      </c>
      <c r="G52" s="7" t="s">
        <v>10</v>
      </c>
      <c r="H52" s="7" t="s">
        <v>11</v>
      </c>
      <c r="I52" s="7" t="s">
        <v>12</v>
      </c>
      <c r="J52" s="7" t="s">
        <v>13</v>
      </c>
      <c r="K52" s="7" t="s">
        <v>14</v>
      </c>
      <c r="L52" s="7" t="s">
        <v>15</v>
      </c>
      <c r="M52" s="7" t="s">
        <v>16</v>
      </c>
      <c r="N52" s="7" t="s">
        <v>17</v>
      </c>
      <c r="O52" s="7" t="s">
        <v>18</v>
      </c>
      <c r="P52" s="7" t="s">
        <v>19</v>
      </c>
      <c r="Q52" s="7" t="s">
        <v>20</v>
      </c>
      <c r="R52" s="7" t="s">
        <v>21</v>
      </c>
      <c r="S52" s="7" t="s">
        <v>22</v>
      </c>
      <c r="T52" s="7" t="s">
        <v>23</v>
      </c>
      <c r="U52" s="7" t="s">
        <v>24</v>
      </c>
      <c r="V52" s="7" t="s">
        <v>25</v>
      </c>
      <c r="W52" s="7" t="s">
        <v>26</v>
      </c>
      <c r="X52" s="7" t="s">
        <v>27</v>
      </c>
    </row>
    <row r="53">
      <c r="B53" s="121" t="s">
        <v>104</v>
      </c>
      <c r="C53" s="121" t="n">
        <v>250000</v>
      </c>
      <c r="D53" s="121" t="n">
        <v>240000</v>
      </c>
      <c r="E53" s="121" t="n">
        <v>220000</v>
      </c>
      <c r="F53" s="121" t="n">
        <v>200000</v>
      </c>
      <c r="G53" s="121" t="n">
        <v>180000</v>
      </c>
      <c r="H53" s="121" t="n">
        <v>180000</v>
      </c>
      <c r="I53" s="121" t="n">
        <v>170000</v>
      </c>
      <c r="J53" s="121" t="n">
        <v>160000</v>
      </c>
      <c r="K53" s="121" t="n">
        <v>150000</v>
      </c>
      <c r="L53" s="121" t="n">
        <v>150000</v>
      </c>
      <c r="M53" s="121" t="n">
        <v>150000</v>
      </c>
      <c r="N53" s="121" t="n">
        <v>150000</v>
      </c>
      <c r="O53" s="121" t="n">
        <v>140000</v>
      </c>
      <c r="P53" s="121" t="n">
        <v>130000</v>
      </c>
      <c r="Q53" s="121" t="n">
        <v>120000</v>
      </c>
      <c r="R53" s="121" t="n">
        <v>120000</v>
      </c>
      <c r="S53" s="121" t="n">
        <v>130000</v>
      </c>
      <c r="T53" s="121" t="n">
        <v>130000</v>
      </c>
      <c r="U53" s="121" t="n">
        <v>140000</v>
      </c>
      <c r="V53" s="121" t="n">
        <v>160000</v>
      </c>
      <c r="W53" s="121" t="n">
        <v>160000</v>
      </c>
      <c r="X53" s="121" t="n">
        <v>180000</v>
      </c>
    </row>
    <row r="54">
      <c r="B54" s="122" t="s">
        <v>167</v>
      </c>
      <c r="C54" s="122" t="n">
        <v>150000</v>
      </c>
      <c r="D54" s="122" t="n">
        <v>150000</v>
      </c>
      <c r="E54" s="122" t="n">
        <v>130000</v>
      </c>
      <c r="F54" s="122" t="n">
        <v>110000</v>
      </c>
      <c r="G54" s="122" t="n">
        <v>100000</v>
      </c>
      <c r="H54" s="122" t="n">
        <v>100000</v>
      </c>
      <c r="I54" s="122" t="n">
        <v>90000</v>
      </c>
      <c r="J54" s="122" t="n">
        <v>80000</v>
      </c>
      <c r="K54" s="122" t="n">
        <v>80000</v>
      </c>
      <c r="L54" s="122" t="n">
        <v>80000</v>
      </c>
      <c r="M54" s="122" t="n">
        <v>80000</v>
      </c>
      <c r="N54" s="122" t="n">
        <v>80000</v>
      </c>
      <c r="O54" s="122" t="n">
        <v>80000</v>
      </c>
      <c r="P54" s="122" t="n">
        <v>70000</v>
      </c>
      <c r="Q54" s="122" t="n">
        <v>60000</v>
      </c>
      <c r="R54" s="122" t="n">
        <v>60000</v>
      </c>
      <c r="S54" s="122" t="n">
        <v>50000</v>
      </c>
      <c r="T54" s="122" t="n">
        <v>50000</v>
      </c>
      <c r="U54" s="122" t="n">
        <v>50000</v>
      </c>
      <c r="V54" s="122" t="n">
        <v>60000</v>
      </c>
      <c r="W54" s="122" t="n">
        <v>60000</v>
      </c>
      <c r="X54" s="122" t="n">
        <v>60000</v>
      </c>
    </row>
    <row r="55">
      <c r="B55" s="121" t="s">
        <v>168</v>
      </c>
      <c r="C55" s="121" t="n">
        <v>100000</v>
      </c>
      <c r="D55" s="121" t="n">
        <v>90000</v>
      </c>
      <c r="E55" s="121" t="n">
        <v>90000</v>
      </c>
      <c r="F55" s="121" t="n">
        <v>80000</v>
      </c>
      <c r="G55" s="121" t="n">
        <v>80000</v>
      </c>
      <c r="H55" s="121" t="n">
        <v>80000</v>
      </c>
      <c r="I55" s="121" t="n">
        <v>80000</v>
      </c>
      <c r="J55" s="121" t="n">
        <v>80000</v>
      </c>
      <c r="K55" s="121" t="n">
        <v>70000</v>
      </c>
      <c r="L55" s="121" t="n">
        <v>70000</v>
      </c>
      <c r="M55" s="121" t="n">
        <v>70000</v>
      </c>
      <c r="N55" s="121" t="n">
        <v>70000</v>
      </c>
      <c r="O55" s="121" t="n">
        <v>70000</v>
      </c>
      <c r="P55" s="121" t="n">
        <v>60000</v>
      </c>
      <c r="Q55" s="121" t="n">
        <v>70000</v>
      </c>
      <c r="R55" s="121" t="n">
        <v>70000</v>
      </c>
      <c r="S55" s="121" t="n">
        <v>80000</v>
      </c>
      <c r="T55" s="121" t="n">
        <v>90000</v>
      </c>
      <c r="U55" s="121" t="n">
        <v>90000</v>
      </c>
      <c r="V55" s="121" t="n">
        <v>100000</v>
      </c>
      <c r="W55" s="121" t="n">
        <v>100000</v>
      </c>
      <c r="X55" s="121" t="n">
        <v>110000</v>
      </c>
    </row>
    <row r="56">
      <c r="B56" s="8" t="s">
        <v>32</v>
      </c>
    </row>
    <row r="59">
      <c r="B59" s="1" t="s">
        <v>37</v>
      </c>
    </row>
    <row r="60">
      <c r="B60" s="5" t="s">
        <v>302</v>
      </c>
    </row>
    <row r="61">
      <c r="B61" s="7" t="s">
        <v>3</v>
      </c>
      <c r="C61" s="7" t="s">
        <v>6</v>
      </c>
      <c r="D61" s="7" t="s">
        <v>7</v>
      </c>
      <c r="E61" s="7" t="s">
        <v>8</v>
      </c>
      <c r="F61" s="7" t="s">
        <v>9</v>
      </c>
      <c r="G61" s="7" t="s">
        <v>10</v>
      </c>
      <c r="H61" s="7" t="s">
        <v>11</v>
      </c>
      <c r="I61" s="7" t="s">
        <v>12</v>
      </c>
      <c r="J61" s="7" t="s">
        <v>13</v>
      </c>
      <c r="K61" s="7" t="s">
        <v>14</v>
      </c>
      <c r="L61" s="7" t="s">
        <v>15</v>
      </c>
      <c r="M61" s="7" t="s">
        <v>16</v>
      </c>
      <c r="N61" s="7" t="s">
        <v>17</v>
      </c>
      <c r="O61" s="7" t="s">
        <v>18</v>
      </c>
      <c r="P61" s="7" t="s">
        <v>19</v>
      </c>
      <c r="Q61" s="7" t="s">
        <v>20</v>
      </c>
      <c r="R61" s="7" t="s">
        <v>21</v>
      </c>
      <c r="S61" s="7" t="s">
        <v>22</v>
      </c>
      <c r="T61" s="7" t="s">
        <v>23</v>
      </c>
      <c r="U61" s="7" t="s">
        <v>24</v>
      </c>
      <c r="V61" s="7" t="s">
        <v>25</v>
      </c>
      <c r="W61" s="7" t="s">
        <v>26</v>
      </c>
      <c r="X61" s="7" t="s">
        <v>27</v>
      </c>
    </row>
    <row r="62">
      <c r="B62" s="121" t="s">
        <v>104</v>
      </c>
      <c r="C62" s="121" t="n">
        <v>1980</v>
      </c>
      <c r="D62" s="121" t="n">
        <v>1921</v>
      </c>
      <c r="E62" s="121" t="n">
        <v>1858</v>
      </c>
      <c r="F62" s="121" t="n">
        <v>1967</v>
      </c>
      <c r="G62" s="121" t="n">
        <v>2708</v>
      </c>
      <c r="H62" s="121" t="n">
        <v>3414</v>
      </c>
      <c r="I62" s="121" t="n">
        <v>3963</v>
      </c>
      <c r="J62" s="121" t="n">
        <v>3771</v>
      </c>
      <c r="K62" s="121" t="n">
        <v>3543</v>
      </c>
      <c r="L62" s="121" t="n">
        <v>3498</v>
      </c>
      <c r="M62" s="121" t="n">
        <v>3443</v>
      </c>
      <c r="N62" s="121" t="n">
        <v>3417</v>
      </c>
      <c r="O62" s="121" t="n">
        <v>3364</v>
      </c>
      <c r="P62" s="121" t="n">
        <v>3103</v>
      </c>
      <c r="Q62" s="121" t="n">
        <v>2851</v>
      </c>
      <c r="R62" s="121" t="n">
        <v>2504</v>
      </c>
      <c r="S62" s="121" t="n">
        <v>2386</v>
      </c>
      <c r="T62" s="121" t="n">
        <v>2174</v>
      </c>
      <c r="U62" s="121" t="n">
        <v>2122</v>
      </c>
      <c r="V62" s="121" t="n">
        <v>1974</v>
      </c>
      <c r="W62" s="121" t="n">
        <v>2031</v>
      </c>
      <c r="X62" s="121" t="n">
        <v>1947</v>
      </c>
    </row>
    <row r="63">
      <c r="B63" s="122" t="s">
        <v>167</v>
      </c>
      <c r="C63" s="122" t="n">
        <v>400</v>
      </c>
      <c r="D63" s="122" t="n">
        <v>387</v>
      </c>
      <c r="E63" s="122" t="n">
        <v>376</v>
      </c>
      <c r="F63" s="122" t="n">
        <v>386</v>
      </c>
      <c r="G63" s="122" t="n">
        <v>490</v>
      </c>
      <c r="H63" s="122" t="n">
        <v>616</v>
      </c>
      <c r="I63" s="122" t="n">
        <v>716</v>
      </c>
      <c r="J63" s="122" t="n">
        <v>647</v>
      </c>
      <c r="K63" s="122" t="n">
        <v>590</v>
      </c>
      <c r="L63" s="122" t="n">
        <v>554</v>
      </c>
      <c r="M63" s="122" t="n">
        <v>560</v>
      </c>
      <c r="N63" s="122" t="n">
        <v>564</v>
      </c>
      <c r="O63" s="122" t="n">
        <v>546</v>
      </c>
      <c r="P63" s="122" t="n">
        <v>503</v>
      </c>
      <c r="Q63" s="122" t="n">
        <v>437</v>
      </c>
      <c r="R63" s="122" t="n">
        <v>392</v>
      </c>
      <c r="S63" s="122" t="n">
        <v>353</v>
      </c>
      <c r="T63" s="122" t="n">
        <v>303</v>
      </c>
      <c r="U63" s="122" t="n">
        <v>281</v>
      </c>
      <c r="V63" s="122" t="n">
        <v>283</v>
      </c>
      <c r="W63" s="122" t="n">
        <v>285</v>
      </c>
      <c r="X63" s="122" t="n">
        <v>270</v>
      </c>
    </row>
    <row r="64">
      <c r="B64" s="121" t="s">
        <v>168</v>
      </c>
      <c r="C64" s="121" t="n">
        <v>1580</v>
      </c>
      <c r="D64" s="121" t="n">
        <v>1534</v>
      </c>
      <c r="E64" s="121" t="n">
        <v>1482</v>
      </c>
      <c r="F64" s="121" t="n">
        <v>1581</v>
      </c>
      <c r="G64" s="121" t="n">
        <v>2218</v>
      </c>
      <c r="H64" s="121" t="n">
        <v>2798</v>
      </c>
      <c r="I64" s="121" t="n">
        <v>3247</v>
      </c>
      <c r="J64" s="121" t="n">
        <v>3124</v>
      </c>
      <c r="K64" s="121" t="n">
        <v>2953</v>
      </c>
      <c r="L64" s="121" t="n">
        <v>2944</v>
      </c>
      <c r="M64" s="121" t="n">
        <v>2883</v>
      </c>
      <c r="N64" s="121" t="n">
        <v>2853</v>
      </c>
      <c r="O64" s="121" t="n">
        <v>2818</v>
      </c>
      <c r="P64" s="121" t="n">
        <v>2600</v>
      </c>
      <c r="Q64" s="121" t="n">
        <v>2414</v>
      </c>
      <c r="R64" s="121" t="n">
        <v>2112</v>
      </c>
      <c r="S64" s="121" t="n">
        <v>2033</v>
      </c>
      <c r="T64" s="121" t="n">
        <v>1871</v>
      </c>
      <c r="U64" s="121" t="n">
        <v>1841</v>
      </c>
      <c r="V64" s="121" t="n">
        <v>1691</v>
      </c>
      <c r="W64" s="121" t="n">
        <v>1746</v>
      </c>
      <c r="X64" s="121" t="n">
        <v>1677</v>
      </c>
    </row>
    <row r="65">
      <c r="B65" s="8" t="s">
        <v>32</v>
      </c>
    </row>
    <row r="68">
      <c r="B68" s="9" t="s">
        <v>39</v>
      </c>
    </row>
    <row r="69">
      <c r="B69" s="10" t="s">
        <v>40</v>
      </c>
    </row>
    <row r="70">
      <c r="B70" s="10" t="s">
        <v>41</v>
      </c>
    </row>
    <row r="71">
      <c r="B71" s="10" t="s">
        <v>83</v>
      </c>
    </row>
    <row r="72">
      <c r="B72" s="10" t="s">
        <v>165</v>
      </c>
    </row>
    <row r="73">
      <c r="B73" s="10" t="s">
        <v>85</v>
      </c>
    </row>
    <row r="74">
      <c r="B74" s="10" t="s">
        <v>125</v>
      </c>
    </row>
    <row r="75">
      <c r="B75" s="10"/>
    </row>
  </sheetData>
  <pageMargins left="0.7" right="0.7" top="0.75" bottom="0.75"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318</v>
      </c>
    </row>
    <row r="5">
      <c r="B5" s="1" t="s">
        <v>288</v>
      </c>
    </row>
    <row r="6">
      <c r="B6" s="5" t="s">
        <v>289</v>
      </c>
    </row>
    <row r="7">
      <c r="B7" s="7" t="s">
        <v>3</v>
      </c>
      <c r="C7" s="7" t="s">
        <v>13</v>
      </c>
      <c r="D7" s="7" t="s">
        <v>14</v>
      </c>
      <c r="E7" s="7" t="s">
        <v>15</v>
      </c>
      <c r="F7" s="7" t="s">
        <v>16</v>
      </c>
      <c r="G7" s="7" t="s">
        <v>17</v>
      </c>
      <c r="H7" s="7" t="s">
        <v>18</v>
      </c>
      <c r="I7" s="7" t="s">
        <v>19</v>
      </c>
      <c r="J7" s="7" t="s">
        <v>20</v>
      </c>
      <c r="K7" s="7" t="s">
        <v>21</v>
      </c>
      <c r="L7" s="7" t="s">
        <v>22</v>
      </c>
      <c r="M7" s="7" t="s">
        <v>23</v>
      </c>
      <c r="N7" s="7" t="s">
        <v>24</v>
      </c>
      <c r="O7" s="7" t="s">
        <v>25</v>
      </c>
      <c r="P7" s="7" t="s">
        <v>26</v>
      </c>
      <c r="Q7" s="7" t="s">
        <v>27</v>
      </c>
    </row>
    <row r="8">
      <c r="B8" s="123" t="s">
        <v>104</v>
      </c>
      <c r="C8" s="123" t="n">
        <v>0.2499922</v>
      </c>
      <c r="D8" s="123" t="n">
        <v>0.2455253</v>
      </c>
      <c r="E8" s="123" t="n">
        <v>0.2409346</v>
      </c>
      <c r="F8" s="123" t="n">
        <v>0.2452469</v>
      </c>
      <c r="G8" s="123" t="n">
        <v>0.2437253</v>
      </c>
      <c r="H8" s="123" t="n">
        <v>0.2352539</v>
      </c>
      <c r="I8" s="123" t="n">
        <v>0.2143718</v>
      </c>
      <c r="J8" s="123" t="n">
        <v>0.2073566</v>
      </c>
      <c r="K8" s="123" t="n">
        <v>0.2098358</v>
      </c>
      <c r="L8" s="123" t="n">
        <v>0.2161679</v>
      </c>
      <c r="M8" s="123" t="n">
        <v>0.2279538</v>
      </c>
      <c r="N8" s="123" t="n">
        <v>0.2335195</v>
      </c>
      <c r="O8" s="123" t="n">
        <v>0.2419675</v>
      </c>
      <c r="P8" s="123" t="n">
        <v>0.2322733</v>
      </c>
      <c r="Q8" s="123" t="n">
        <v>0.2428384</v>
      </c>
    </row>
    <row r="9">
      <c r="B9" s="124" t="s">
        <v>170</v>
      </c>
      <c r="C9" s="124" t="n">
        <v>0.1005752</v>
      </c>
      <c r="D9" s="124" t="n">
        <v>0.1099294</v>
      </c>
      <c r="E9" s="124" t="n">
        <v>0.1083839</v>
      </c>
      <c r="F9" s="124" t="n">
        <v>0.1044448</v>
      </c>
      <c r="G9" s="124" t="n">
        <v>0.1016132</v>
      </c>
      <c r="H9" s="124" t="n">
        <v>0.0995225</v>
      </c>
      <c r="I9" s="124" t="n">
        <v>0.0931934</v>
      </c>
      <c r="J9" s="124" t="n">
        <v>0.0933986</v>
      </c>
      <c r="K9" s="124" t="n">
        <v>0.0957514</v>
      </c>
      <c r="L9" s="124" t="n">
        <v>0.1016983</v>
      </c>
      <c r="M9" s="124" t="n">
        <v>0.1096928</v>
      </c>
      <c r="N9" s="124" t="n">
        <v>0.1010844</v>
      </c>
      <c r="O9" s="124" t="n">
        <v>0.0990955</v>
      </c>
      <c r="P9" s="124" t="n">
        <v>0.0910608</v>
      </c>
      <c r="Q9" s="124" t="n">
        <v>0.0967389</v>
      </c>
    </row>
    <row r="10">
      <c r="B10" s="124" t="s">
        <v>171</v>
      </c>
      <c r="C10" s="124" t="n">
        <v>0.1079336</v>
      </c>
      <c r="D10" s="124" t="n">
        <v>0.1263656</v>
      </c>
      <c r="E10" s="124" t="n">
        <v>0.1713123</v>
      </c>
      <c r="F10" s="124" t="n">
        <v>0.1580157</v>
      </c>
      <c r="G10" s="124" t="n">
        <v>0.1665112</v>
      </c>
      <c r="H10" s="124" t="n">
        <v>0.1488339</v>
      </c>
      <c r="I10" s="124" t="n">
        <v>0.1377832</v>
      </c>
      <c r="J10" s="124" t="n">
        <v>0.1036301</v>
      </c>
      <c r="K10" s="124" t="n">
        <v>0.0723279</v>
      </c>
      <c r="L10" s="124" t="n">
        <v>0.062789</v>
      </c>
      <c r="M10" s="124" t="n">
        <v>0.0532118</v>
      </c>
      <c r="N10" s="124" t="n">
        <v>0.0597544</v>
      </c>
      <c r="O10" s="124" t="n">
        <v>0.1413075</v>
      </c>
      <c r="P10" s="124" t="n">
        <v>0.1529123</v>
      </c>
      <c r="Q10" s="124" t="n">
        <v>0.1756226</v>
      </c>
    </row>
    <row r="11">
      <c r="B11" s="124" t="s">
        <v>172</v>
      </c>
      <c r="C11" s="124" t="n">
        <v>0.5438147</v>
      </c>
      <c r="D11" s="124" t="n">
        <v>0.518655</v>
      </c>
      <c r="E11" s="124" t="n">
        <v>0.5084434</v>
      </c>
      <c r="F11" s="124" t="n">
        <v>0.5180288</v>
      </c>
      <c r="G11" s="124" t="n">
        <v>0.5166451</v>
      </c>
      <c r="H11" s="124" t="n">
        <v>0.4925213</v>
      </c>
      <c r="I11" s="124" t="n">
        <v>0.4347699</v>
      </c>
      <c r="J11" s="124" t="n">
        <v>0.3954807</v>
      </c>
      <c r="K11" s="124" t="n">
        <v>0.3788344</v>
      </c>
      <c r="L11" s="124" t="n">
        <v>0.3719151</v>
      </c>
      <c r="M11" s="124" t="n">
        <v>0.3800964</v>
      </c>
      <c r="N11" s="124" t="n">
        <v>0.4211154</v>
      </c>
      <c r="O11" s="124" t="n">
        <v>0.4452757</v>
      </c>
      <c r="P11" s="124" t="n">
        <v>0.4561719</v>
      </c>
      <c r="Q11" s="124" t="n">
        <v>0.4731074</v>
      </c>
    </row>
    <row r="12">
      <c r="B12" s="123" t="s">
        <v>173</v>
      </c>
      <c r="C12" s="123" t="n">
        <v>0.4454219</v>
      </c>
      <c r="D12" s="123" t="n">
        <v>0.4400112</v>
      </c>
      <c r="E12" s="123" t="n">
        <v>0.4263758</v>
      </c>
      <c r="F12" s="123" t="n">
        <v>0.4435811</v>
      </c>
      <c r="G12" s="123" t="n">
        <v>0.4352453</v>
      </c>
      <c r="H12" s="123" t="n">
        <v>0.3915427</v>
      </c>
      <c r="I12" s="123" t="n">
        <v>0.3466934</v>
      </c>
      <c r="J12" s="123" t="n">
        <v>0.3578388</v>
      </c>
      <c r="K12" s="123" t="n">
        <v>0.3870083</v>
      </c>
      <c r="L12" s="123" t="n">
        <v>0.4036624</v>
      </c>
      <c r="M12" s="123" t="n">
        <v>0.4247067</v>
      </c>
      <c r="N12" s="123" t="n">
        <v>0.436482</v>
      </c>
      <c r="O12" s="123" t="n">
        <v>0.4296105</v>
      </c>
      <c r="P12" s="123" t="n">
        <v>0.4060119</v>
      </c>
      <c r="Q12" s="123" t="n">
        <v>0.4010475</v>
      </c>
    </row>
    <row r="13">
      <c r="B13" s="8" t="s">
        <v>32</v>
      </c>
    </row>
    <row r="16">
      <c r="B16" s="1" t="s">
        <v>292</v>
      </c>
    </row>
    <row r="17">
      <c r="B17" s="5" t="s">
        <v>293</v>
      </c>
    </row>
    <row r="18">
      <c r="B18" s="7" t="s">
        <v>3</v>
      </c>
      <c r="C18" s="7" t="s">
        <v>13</v>
      </c>
      <c r="D18" s="7" t="s">
        <v>14</v>
      </c>
      <c r="E18" s="7" t="s">
        <v>15</v>
      </c>
      <c r="F18" s="7" t="s">
        <v>16</v>
      </c>
      <c r="G18" s="7" t="s">
        <v>17</v>
      </c>
      <c r="H18" s="7" t="s">
        <v>18</v>
      </c>
      <c r="I18" s="7" t="s">
        <v>19</v>
      </c>
      <c r="J18" s="7" t="s">
        <v>20</v>
      </c>
      <c r="K18" s="7" t="s">
        <v>21</v>
      </c>
      <c r="L18" s="7" t="s">
        <v>22</v>
      </c>
      <c r="M18" s="7" t="s">
        <v>23</v>
      </c>
      <c r="N18" s="7" t="s">
        <v>24</v>
      </c>
      <c r="O18" s="7" t="s">
        <v>25</v>
      </c>
      <c r="P18" s="7" t="s">
        <v>26</v>
      </c>
      <c r="Q18" s="7" t="s">
        <v>27</v>
      </c>
    </row>
    <row r="19">
      <c r="B19" s="123" t="s">
        <v>104</v>
      </c>
      <c r="C19" s="123" t="n">
        <v>1</v>
      </c>
      <c r="D19" s="123" t="n">
        <v>1</v>
      </c>
      <c r="E19" s="123" t="n">
        <v>1</v>
      </c>
      <c r="F19" s="123" t="n">
        <v>1</v>
      </c>
      <c r="G19" s="123" t="n">
        <v>1</v>
      </c>
      <c r="H19" s="123" t="n">
        <v>1</v>
      </c>
      <c r="I19" s="123" t="n">
        <v>1</v>
      </c>
      <c r="J19" s="123" t="n">
        <v>1</v>
      </c>
      <c r="K19" s="123" t="n">
        <v>1</v>
      </c>
      <c r="L19" s="123" t="n">
        <v>1</v>
      </c>
      <c r="M19" s="123" t="n">
        <v>1</v>
      </c>
      <c r="N19" s="123" t="n">
        <v>1</v>
      </c>
      <c r="O19" s="123" t="n">
        <v>1</v>
      </c>
      <c r="P19" s="123" t="n">
        <v>1</v>
      </c>
      <c r="Q19" s="123" t="n">
        <v>1</v>
      </c>
    </row>
    <row r="20">
      <c r="B20" s="124" t="s">
        <v>170</v>
      </c>
      <c r="C20" s="124" t="n">
        <v>0.2334585</v>
      </c>
      <c r="D20" s="124" t="n">
        <v>0.2607613</v>
      </c>
      <c r="E20" s="124" t="n">
        <v>0.2620456</v>
      </c>
      <c r="F20" s="124" t="n">
        <v>0.2434342</v>
      </c>
      <c r="G20" s="124" t="n">
        <v>0.2334399</v>
      </c>
      <c r="H20" s="124" t="n">
        <v>0.2301101</v>
      </c>
      <c r="I20" s="124" t="n">
        <v>0.2292319</v>
      </c>
      <c r="J20" s="124" t="n">
        <v>0.2334412</v>
      </c>
      <c r="K20" s="124" t="n">
        <v>0.2326015</v>
      </c>
      <c r="L20" s="124" t="n">
        <v>0.2371416</v>
      </c>
      <c r="M20" s="124" t="n">
        <v>0.2323364</v>
      </c>
      <c r="N20" s="124" t="n">
        <v>0.2111393</v>
      </c>
      <c r="O20" s="124" t="n">
        <v>0.1993892</v>
      </c>
      <c r="P20" s="124" t="n">
        <v>0.1982152</v>
      </c>
      <c r="Q20" s="124" t="n">
        <v>0.1985731</v>
      </c>
    </row>
    <row r="21">
      <c r="B21" s="124" t="s">
        <v>171</v>
      </c>
      <c r="C21" s="124" t="n">
        <v>0.0336913</v>
      </c>
      <c r="D21" s="124" t="n">
        <v>0.0388108</v>
      </c>
      <c r="E21" s="124" t="n">
        <v>0.0606773</v>
      </c>
      <c r="F21" s="124" t="n">
        <v>0.0563057</v>
      </c>
      <c r="G21" s="124" t="n">
        <v>0.0644608</v>
      </c>
      <c r="H21" s="124" t="n">
        <v>0.0584101</v>
      </c>
      <c r="I21" s="124" t="n">
        <v>0.0602318</v>
      </c>
      <c r="J21" s="124" t="n">
        <v>0.0467909</v>
      </c>
      <c r="K21" s="124" t="n">
        <v>0.031104</v>
      </c>
      <c r="L21" s="124" t="n">
        <v>0.0228482</v>
      </c>
      <c r="M21" s="124" t="n">
        <v>0.0202002</v>
      </c>
      <c r="N21" s="124" t="n">
        <v>0.0216758</v>
      </c>
      <c r="O21" s="124" t="n">
        <v>0.075959</v>
      </c>
      <c r="P21" s="124" t="n">
        <v>0.0834867</v>
      </c>
      <c r="Q21" s="124" t="n">
        <v>0.0925778</v>
      </c>
    </row>
    <row r="22">
      <c r="B22" s="124" t="s">
        <v>172</v>
      </c>
      <c r="C22" s="124" t="n">
        <v>0.5963329</v>
      </c>
      <c r="D22" s="124" t="n">
        <v>0.5540841</v>
      </c>
      <c r="E22" s="124" t="n">
        <v>0.519546</v>
      </c>
      <c r="F22" s="124" t="n">
        <v>0.5334464</v>
      </c>
      <c r="G22" s="124" t="n">
        <v>0.515069</v>
      </c>
      <c r="H22" s="124" t="n">
        <v>0.5145882</v>
      </c>
      <c r="I22" s="124" t="n">
        <v>0.4903651</v>
      </c>
      <c r="J22" s="124" t="n">
        <v>0.4582083</v>
      </c>
      <c r="K22" s="124" t="n">
        <v>0.4443647</v>
      </c>
      <c r="L22" s="124" t="n">
        <v>0.4279645</v>
      </c>
      <c r="M22" s="124" t="n">
        <v>0.429906</v>
      </c>
      <c r="N22" s="124" t="n">
        <v>0.4577422</v>
      </c>
      <c r="O22" s="124" t="n">
        <v>0.4521518</v>
      </c>
      <c r="P22" s="124" t="n">
        <v>0.4690135</v>
      </c>
      <c r="Q22" s="124" t="n">
        <v>0.4742997</v>
      </c>
    </row>
    <row r="23">
      <c r="B23" s="123" t="s">
        <v>173</v>
      </c>
      <c r="C23" s="123" t="n">
        <v>0.1365174</v>
      </c>
      <c r="D23" s="123" t="n">
        <v>0.1463439</v>
      </c>
      <c r="E23" s="123" t="n">
        <v>0.1577311</v>
      </c>
      <c r="F23" s="123" t="n">
        <v>0.1668137</v>
      </c>
      <c r="G23" s="123" t="n">
        <v>0.1870303</v>
      </c>
      <c r="H23" s="123" t="n">
        <v>0.1968916</v>
      </c>
      <c r="I23" s="123" t="n">
        <v>0.2201712</v>
      </c>
      <c r="J23" s="123" t="n">
        <v>0.2615596</v>
      </c>
      <c r="K23" s="123" t="n">
        <v>0.2919298</v>
      </c>
      <c r="L23" s="123" t="n">
        <v>0.3120457</v>
      </c>
      <c r="M23" s="123" t="n">
        <v>0.3175573</v>
      </c>
      <c r="N23" s="123" t="n">
        <v>0.3094428</v>
      </c>
      <c r="O23" s="123" t="n">
        <v>0.2725</v>
      </c>
      <c r="P23" s="123" t="n">
        <v>0.2492846</v>
      </c>
      <c r="Q23" s="123" t="n">
        <v>0.2345493</v>
      </c>
    </row>
    <row r="24">
      <c r="B24" s="8" t="s">
        <v>32</v>
      </c>
    </row>
    <row r="27">
      <c r="B27" s="1" t="s">
        <v>294</v>
      </c>
    </row>
    <row r="28">
      <c r="B28" s="5" t="s">
        <v>295</v>
      </c>
    </row>
    <row r="29">
      <c r="B29" s="7" t="s">
        <v>3</v>
      </c>
      <c r="C29" s="7" t="s">
        <v>13</v>
      </c>
      <c r="D29" s="7" t="s">
        <v>14</v>
      </c>
      <c r="E29" s="7" t="s">
        <v>15</v>
      </c>
      <c r="F29" s="7" t="s">
        <v>16</v>
      </c>
      <c r="G29" s="7" t="s">
        <v>17</v>
      </c>
      <c r="H29" s="7" t="s">
        <v>18</v>
      </c>
      <c r="I29" s="7" t="s">
        <v>19</v>
      </c>
      <c r="J29" s="7" t="s">
        <v>20</v>
      </c>
      <c r="K29" s="7" t="s">
        <v>21</v>
      </c>
      <c r="L29" s="7" t="s">
        <v>22</v>
      </c>
      <c r="M29" s="7" t="s">
        <v>23</v>
      </c>
      <c r="N29" s="7" t="s">
        <v>24</v>
      </c>
      <c r="O29" s="7" t="s">
        <v>25</v>
      </c>
      <c r="P29" s="7" t="s">
        <v>26</v>
      </c>
      <c r="Q29" s="7" t="s">
        <v>27</v>
      </c>
    </row>
    <row r="30">
      <c r="B30" s="125" t="s">
        <v>104</v>
      </c>
      <c r="C30" s="125" t="n">
        <v>250000</v>
      </c>
      <c r="D30" s="125" t="n">
        <v>250000</v>
      </c>
      <c r="E30" s="125" t="n">
        <v>240000</v>
      </c>
      <c r="F30" s="125" t="n">
        <v>240000</v>
      </c>
      <c r="G30" s="125" t="n">
        <v>240000</v>
      </c>
      <c r="H30" s="125" t="n">
        <v>230000</v>
      </c>
      <c r="I30" s="125" t="n">
        <v>210000</v>
      </c>
      <c r="J30" s="125" t="n">
        <v>210000</v>
      </c>
      <c r="K30" s="125" t="n">
        <v>210000</v>
      </c>
      <c r="L30" s="125" t="n">
        <v>210000</v>
      </c>
      <c r="M30" s="125" t="n">
        <v>220000</v>
      </c>
      <c r="N30" s="125" t="n">
        <v>230000</v>
      </c>
      <c r="O30" s="125" t="n">
        <v>240000</v>
      </c>
      <c r="P30" s="125" t="n">
        <v>230000</v>
      </c>
      <c r="Q30" s="125" t="n">
        <v>240000</v>
      </c>
    </row>
    <row r="31">
      <c r="B31" s="126" t="s">
        <v>170</v>
      </c>
      <c r="C31" s="126" t="n">
        <v>60000</v>
      </c>
      <c r="D31" s="126" t="n">
        <v>60000</v>
      </c>
      <c r="E31" s="126" t="n">
        <v>60000</v>
      </c>
      <c r="F31" s="126" t="n">
        <v>60000</v>
      </c>
      <c r="G31" s="126" t="n">
        <v>60000</v>
      </c>
      <c r="H31" s="126" t="n">
        <v>50000</v>
      </c>
      <c r="I31" s="126" t="n">
        <v>50000</v>
      </c>
      <c r="J31" s="126" t="n">
        <v>50000</v>
      </c>
      <c r="K31" s="126" t="n">
        <v>50000</v>
      </c>
      <c r="L31" s="126" t="n">
        <v>50000</v>
      </c>
      <c r="M31" s="126" t="n">
        <v>50000</v>
      </c>
      <c r="N31" s="126" t="n">
        <v>50000</v>
      </c>
      <c r="O31" s="126" t="s">
        <v>74</v>
      </c>
      <c r="P31" s="126" t="s">
        <v>74</v>
      </c>
      <c r="Q31" s="126" t="s">
        <v>74</v>
      </c>
    </row>
    <row r="32">
      <c r="B32" s="126" t="s">
        <v>171</v>
      </c>
      <c r="C32" s="126" t="s">
        <v>74</v>
      </c>
      <c r="D32" s="126" t="s">
        <v>74</v>
      </c>
      <c r="E32" s="126" t="s">
        <v>74</v>
      </c>
      <c r="F32" s="126" t="s">
        <v>74</v>
      </c>
      <c r="G32" s="126" t="s">
        <v>74</v>
      </c>
      <c r="H32" s="126" t="s">
        <v>74</v>
      </c>
      <c r="I32" s="126" t="s">
        <v>74</v>
      </c>
      <c r="J32" s="126" t="s">
        <v>74</v>
      </c>
      <c r="K32" s="126" t="s">
        <v>74</v>
      </c>
      <c r="L32" s="126" t="s">
        <v>74</v>
      </c>
      <c r="M32" s="126" t="s">
        <v>74</v>
      </c>
      <c r="N32" s="126" t="s">
        <v>74</v>
      </c>
      <c r="O32" s="126" t="s">
        <v>74</v>
      </c>
      <c r="P32" s="126" t="s">
        <v>74</v>
      </c>
      <c r="Q32" s="126" t="s">
        <v>74</v>
      </c>
    </row>
    <row r="33">
      <c r="B33" s="126" t="s">
        <v>172</v>
      </c>
      <c r="C33" s="126" t="n">
        <v>150000</v>
      </c>
      <c r="D33" s="126" t="n">
        <v>140000</v>
      </c>
      <c r="E33" s="126" t="n">
        <v>130000</v>
      </c>
      <c r="F33" s="126" t="n">
        <v>130000</v>
      </c>
      <c r="G33" s="126" t="n">
        <v>130000</v>
      </c>
      <c r="H33" s="126" t="n">
        <v>120000</v>
      </c>
      <c r="I33" s="126" t="n">
        <v>110000</v>
      </c>
      <c r="J33" s="126" t="n">
        <v>90000</v>
      </c>
      <c r="K33" s="126" t="n">
        <v>90000</v>
      </c>
      <c r="L33" s="126" t="n">
        <v>90000</v>
      </c>
      <c r="M33" s="126" t="n">
        <v>100000</v>
      </c>
      <c r="N33" s="126" t="n">
        <v>110000</v>
      </c>
      <c r="O33" s="126" t="n">
        <v>110000</v>
      </c>
      <c r="P33" s="126" t="n">
        <v>110000</v>
      </c>
      <c r="Q33" s="126" t="n">
        <v>110000</v>
      </c>
    </row>
    <row r="34">
      <c r="B34" s="125" t="s">
        <v>173</v>
      </c>
      <c r="C34" s="125" t="n">
        <v>30000</v>
      </c>
      <c r="D34" s="125" t="n">
        <v>40000</v>
      </c>
      <c r="E34" s="125" t="n">
        <v>40000</v>
      </c>
      <c r="F34" s="125" t="n">
        <v>40000</v>
      </c>
      <c r="G34" s="125" t="n">
        <v>50000</v>
      </c>
      <c r="H34" s="125" t="n">
        <v>50000</v>
      </c>
      <c r="I34" s="125" t="n">
        <v>50000</v>
      </c>
      <c r="J34" s="125" t="n">
        <v>50000</v>
      </c>
      <c r="K34" s="125" t="n">
        <v>60000</v>
      </c>
      <c r="L34" s="125" t="n">
        <v>70000</v>
      </c>
      <c r="M34" s="125" t="n">
        <v>70000</v>
      </c>
      <c r="N34" s="125" t="n">
        <v>70000</v>
      </c>
      <c r="O34" s="125" t="n">
        <v>70000</v>
      </c>
      <c r="P34" s="125" t="n">
        <v>60000</v>
      </c>
      <c r="Q34" s="125" t="n">
        <v>60000</v>
      </c>
    </row>
    <row r="35">
      <c r="B35" s="8" t="s">
        <v>32</v>
      </c>
    </row>
    <row r="38">
      <c r="B38" s="1" t="s">
        <v>296</v>
      </c>
    </row>
    <row r="39">
      <c r="B39" s="5" t="s">
        <v>297</v>
      </c>
    </row>
    <row r="40">
      <c r="B40" s="7" t="s">
        <v>3</v>
      </c>
      <c r="C40" s="7" t="s">
        <v>13</v>
      </c>
      <c r="D40" s="7" t="s">
        <v>14</v>
      </c>
      <c r="E40" s="7" t="s">
        <v>15</v>
      </c>
      <c r="F40" s="7" t="s">
        <v>16</v>
      </c>
      <c r="G40" s="7" t="s">
        <v>17</v>
      </c>
      <c r="H40" s="7" t="s">
        <v>18</v>
      </c>
      <c r="I40" s="7" t="s">
        <v>19</v>
      </c>
      <c r="J40" s="7" t="s">
        <v>20</v>
      </c>
      <c r="K40" s="7" t="s">
        <v>21</v>
      </c>
      <c r="L40" s="7" t="s">
        <v>22</v>
      </c>
      <c r="M40" s="7" t="s">
        <v>23</v>
      </c>
      <c r="N40" s="7" t="s">
        <v>24</v>
      </c>
      <c r="O40" s="7" t="s">
        <v>25</v>
      </c>
      <c r="P40" s="7" t="s">
        <v>26</v>
      </c>
      <c r="Q40" s="7" t="s">
        <v>27</v>
      </c>
    </row>
    <row r="41">
      <c r="B41" s="123" t="s">
        <v>104</v>
      </c>
      <c r="C41" s="123" t="n">
        <v>0.1576709</v>
      </c>
      <c r="D41" s="123" t="n">
        <v>0.1532771</v>
      </c>
      <c r="E41" s="123" t="n">
        <v>0.1486519</v>
      </c>
      <c r="F41" s="123" t="n">
        <v>0.1510344</v>
      </c>
      <c r="G41" s="123" t="n">
        <v>0.1509444</v>
      </c>
      <c r="H41" s="123" t="n">
        <v>0.1446917</v>
      </c>
      <c r="I41" s="123" t="n">
        <v>0.1283035</v>
      </c>
      <c r="J41" s="123" t="n">
        <v>0.1254564</v>
      </c>
      <c r="K41" s="123" t="n">
        <v>0.1247294</v>
      </c>
      <c r="L41" s="123" t="n">
        <v>0.12966</v>
      </c>
      <c r="M41" s="123" t="n">
        <v>0.1360961</v>
      </c>
      <c r="N41" s="123" t="n">
        <v>0.1426748</v>
      </c>
      <c r="O41" s="123" t="n">
        <v>0.1638658</v>
      </c>
      <c r="P41" s="123" t="n">
        <v>0.160986</v>
      </c>
      <c r="Q41" s="123" t="n">
        <v>0.1804269</v>
      </c>
    </row>
    <row r="42">
      <c r="B42" s="124" t="s">
        <v>170</v>
      </c>
      <c r="C42" s="124" t="n">
        <v>0.0675574</v>
      </c>
      <c r="D42" s="124" t="n">
        <v>0.0705432</v>
      </c>
      <c r="E42" s="124" t="n">
        <v>0.0644752</v>
      </c>
      <c r="F42" s="124" t="n">
        <v>0.0661535</v>
      </c>
      <c r="G42" s="124" t="n">
        <v>0.0622609</v>
      </c>
      <c r="H42" s="124" t="n">
        <v>0.0602539</v>
      </c>
      <c r="I42" s="124" t="n">
        <v>0.0491991</v>
      </c>
      <c r="J42" s="124" t="n">
        <v>0.0537666</v>
      </c>
      <c r="K42" s="124" t="n">
        <v>0.062523</v>
      </c>
      <c r="L42" s="124" t="n">
        <v>0.0664276</v>
      </c>
      <c r="M42" s="124" t="n">
        <v>0.0745092</v>
      </c>
      <c r="N42" s="124" t="n">
        <v>0.0652485</v>
      </c>
      <c r="O42" s="124" t="n">
        <v>0.0723081</v>
      </c>
      <c r="P42" s="124" t="n">
        <v>0.0627596</v>
      </c>
      <c r="Q42" s="124" t="n">
        <v>0.0703172</v>
      </c>
    </row>
    <row r="43">
      <c r="B43" s="124" t="s">
        <v>171</v>
      </c>
      <c r="C43" s="124" t="n">
        <v>0.0603432</v>
      </c>
      <c r="D43" s="124" t="n">
        <v>0.0860592</v>
      </c>
      <c r="E43" s="124" t="n">
        <v>0.1189768</v>
      </c>
      <c r="F43" s="124" t="n">
        <v>0.1130621</v>
      </c>
      <c r="G43" s="124" t="n">
        <v>0.1056911</v>
      </c>
      <c r="H43" s="124" t="n">
        <v>0.0952864</v>
      </c>
      <c r="I43" s="124" t="n">
        <v>0.0859285</v>
      </c>
      <c r="J43" s="124" t="n">
        <v>0.0696417</v>
      </c>
      <c r="K43" s="124" t="n">
        <v>0.0508331</v>
      </c>
      <c r="L43" s="124" t="n">
        <v>0.0438727</v>
      </c>
      <c r="M43" s="124" t="n">
        <v>0.0317811</v>
      </c>
      <c r="N43" s="124" t="n">
        <v>0.0351005</v>
      </c>
      <c r="O43" s="124" t="n">
        <v>0.1244736</v>
      </c>
      <c r="P43" s="124" t="n">
        <v>0.1275736</v>
      </c>
      <c r="Q43" s="124" t="n">
        <v>0.1347847</v>
      </c>
    </row>
    <row r="44">
      <c r="B44" s="124" t="s">
        <v>172</v>
      </c>
      <c r="C44" s="124" t="n">
        <v>0.3318497</v>
      </c>
      <c r="D44" s="124" t="n">
        <v>0.3101771</v>
      </c>
      <c r="E44" s="124" t="n">
        <v>0.3076425</v>
      </c>
      <c r="F44" s="124" t="n">
        <v>0.3002345</v>
      </c>
      <c r="G44" s="124" t="n">
        <v>0.3087172</v>
      </c>
      <c r="H44" s="124" t="n">
        <v>0.2904476</v>
      </c>
      <c r="I44" s="124" t="n">
        <v>0.26135</v>
      </c>
      <c r="J44" s="124" t="n">
        <v>0.2397161</v>
      </c>
      <c r="K44" s="124" t="n">
        <v>0.2096515</v>
      </c>
      <c r="L44" s="124" t="n">
        <v>0.2119723</v>
      </c>
      <c r="M44" s="124" t="n">
        <v>0.1990715</v>
      </c>
      <c r="N44" s="124" t="n">
        <v>0.2414915</v>
      </c>
      <c r="O44" s="124" t="n">
        <v>0.2737184</v>
      </c>
      <c r="P44" s="124" t="n">
        <v>0.2978508</v>
      </c>
      <c r="Q44" s="124" t="n">
        <v>0.338746</v>
      </c>
    </row>
    <row r="45">
      <c r="B45" s="123" t="s">
        <v>173</v>
      </c>
      <c r="C45" s="123" t="n">
        <v>0.2964662</v>
      </c>
      <c r="D45" s="123" t="n">
        <v>0.2989265</v>
      </c>
      <c r="E45" s="123" t="n">
        <v>0.285221</v>
      </c>
      <c r="F45" s="123" t="n">
        <v>0.3050453</v>
      </c>
      <c r="G45" s="123" t="n">
        <v>0.2996782</v>
      </c>
      <c r="H45" s="123" t="n">
        <v>0.2707624</v>
      </c>
      <c r="I45" s="123" t="n">
        <v>0.2309385</v>
      </c>
      <c r="J45" s="123" t="n">
        <v>0.2229176</v>
      </c>
      <c r="K45" s="123" t="n">
        <v>0.2352571</v>
      </c>
      <c r="L45" s="123" t="n">
        <v>0.2412818</v>
      </c>
      <c r="M45" s="123" t="n">
        <v>0.2696594</v>
      </c>
      <c r="N45" s="123" t="n">
        <v>0.2819008</v>
      </c>
      <c r="O45" s="123" t="n">
        <v>0.2952248</v>
      </c>
      <c r="P45" s="123" t="n">
        <v>0.2939781</v>
      </c>
      <c r="Q45" s="123" t="n">
        <v>0.3147227</v>
      </c>
    </row>
    <row r="46">
      <c r="B46" s="8" t="s">
        <v>32</v>
      </c>
    </row>
    <row r="49">
      <c r="B49" s="1" t="s">
        <v>298</v>
      </c>
    </row>
    <row r="50">
      <c r="B50" s="5" t="s">
        <v>299</v>
      </c>
    </row>
    <row r="51">
      <c r="B51" s="7" t="s">
        <v>3</v>
      </c>
      <c r="C51" s="7" t="s">
        <v>13</v>
      </c>
      <c r="D51" s="7" t="s">
        <v>14</v>
      </c>
      <c r="E51" s="7" t="s">
        <v>15</v>
      </c>
      <c r="F51" s="7" t="s">
        <v>16</v>
      </c>
      <c r="G51" s="7" t="s">
        <v>17</v>
      </c>
      <c r="H51" s="7" t="s">
        <v>18</v>
      </c>
      <c r="I51" s="7" t="s">
        <v>19</v>
      </c>
      <c r="J51" s="7" t="s">
        <v>20</v>
      </c>
      <c r="K51" s="7" t="s">
        <v>21</v>
      </c>
      <c r="L51" s="7" t="s">
        <v>22</v>
      </c>
      <c r="M51" s="7" t="s">
        <v>23</v>
      </c>
      <c r="N51" s="7" t="s">
        <v>24</v>
      </c>
      <c r="O51" s="7" t="s">
        <v>25</v>
      </c>
      <c r="P51" s="7" t="s">
        <v>26</v>
      </c>
      <c r="Q51" s="7" t="s">
        <v>27</v>
      </c>
    </row>
    <row r="52">
      <c r="B52" s="123" t="s">
        <v>104</v>
      </c>
      <c r="C52" s="123" t="n">
        <v>1</v>
      </c>
      <c r="D52" s="123" t="n">
        <v>1</v>
      </c>
      <c r="E52" s="123" t="n">
        <v>1</v>
      </c>
      <c r="F52" s="123" t="n">
        <v>1</v>
      </c>
      <c r="G52" s="123" t="n">
        <v>1</v>
      </c>
      <c r="H52" s="123" t="n">
        <v>1</v>
      </c>
      <c r="I52" s="123" t="n">
        <v>1</v>
      </c>
      <c r="J52" s="123" t="n">
        <v>1</v>
      </c>
      <c r="K52" s="123" t="n">
        <v>1</v>
      </c>
      <c r="L52" s="123" t="n">
        <v>1</v>
      </c>
      <c r="M52" s="123" t="n">
        <v>1</v>
      </c>
      <c r="N52" s="123" t="n">
        <v>1</v>
      </c>
      <c r="O52" s="123" t="n">
        <v>1</v>
      </c>
      <c r="P52" s="123" t="n">
        <v>1</v>
      </c>
      <c r="Q52" s="123" t="n">
        <v>1</v>
      </c>
    </row>
    <row r="53">
      <c r="B53" s="124" t="s">
        <v>170</v>
      </c>
      <c r="C53" s="124" t="n">
        <v>0.2491591</v>
      </c>
      <c r="D53" s="124" t="n">
        <v>0.2682523</v>
      </c>
      <c r="E53" s="124" t="n">
        <v>0.2529372</v>
      </c>
      <c r="F53" s="124" t="n">
        <v>0.2489747</v>
      </c>
      <c r="G53" s="124" t="n">
        <v>0.2304064</v>
      </c>
      <c r="H53" s="124" t="n">
        <v>0.2255365</v>
      </c>
      <c r="I53" s="124" t="n">
        <v>0.2043132</v>
      </c>
      <c r="J53" s="124" t="n">
        <v>0.2217557</v>
      </c>
      <c r="K53" s="124" t="n">
        <v>0.2550804</v>
      </c>
      <c r="L53" s="124" t="n">
        <v>0.2594767</v>
      </c>
      <c r="M53" s="124" t="n">
        <v>0.2640547</v>
      </c>
      <c r="N53" s="124" t="n">
        <v>0.2209516</v>
      </c>
      <c r="O53" s="124" t="n">
        <v>0.2134221</v>
      </c>
      <c r="P53" s="124" t="n">
        <v>0.1951171</v>
      </c>
      <c r="Q53" s="124" t="n">
        <v>0.1940442</v>
      </c>
    </row>
    <row r="54">
      <c r="B54" s="124" t="s">
        <v>171</v>
      </c>
      <c r="C54" s="124" t="n">
        <v>0.0302993</v>
      </c>
      <c r="D54" s="124" t="n">
        <v>0.042042</v>
      </c>
      <c r="E54" s="124" t="n">
        <v>0.0676133</v>
      </c>
      <c r="F54" s="124" t="n">
        <v>0.0645106</v>
      </c>
      <c r="G54" s="124" t="n">
        <v>0.0663306</v>
      </c>
      <c r="H54" s="124" t="n">
        <v>0.0615714</v>
      </c>
      <c r="I54" s="124" t="n">
        <v>0.0625296</v>
      </c>
      <c r="J54" s="124" t="n">
        <v>0.0518912</v>
      </c>
      <c r="K54" s="124" t="n">
        <v>0.0359401</v>
      </c>
      <c r="L54" s="124" t="n">
        <v>0.0266387</v>
      </c>
      <c r="M54" s="124" t="n">
        <v>0.0204652</v>
      </c>
      <c r="N54" s="124" t="n">
        <v>0.0203647</v>
      </c>
      <c r="O54" s="124" t="n">
        <v>0.0904086</v>
      </c>
      <c r="P54" s="124" t="n">
        <v>0.0933762</v>
      </c>
      <c r="Q54" s="124" t="n">
        <v>0.0956598</v>
      </c>
    </row>
    <row r="55">
      <c r="B55" s="124" t="s">
        <v>172</v>
      </c>
      <c r="C55" s="124" t="n">
        <v>0.5767701</v>
      </c>
      <c r="D55" s="124" t="n">
        <v>0.5307526</v>
      </c>
      <c r="E55" s="124" t="n">
        <v>0.5089843</v>
      </c>
      <c r="F55" s="124" t="n">
        <v>0.5009561</v>
      </c>
      <c r="G55" s="124" t="n">
        <v>0.4950762</v>
      </c>
      <c r="H55" s="124" t="n">
        <v>0.4927323</v>
      </c>
      <c r="I55" s="124" t="n">
        <v>0.4889757</v>
      </c>
      <c r="J55" s="124" t="n">
        <v>0.4573331</v>
      </c>
      <c r="K55" s="124" t="n">
        <v>0.4101742</v>
      </c>
      <c r="L55" s="124" t="n">
        <v>0.4025671</v>
      </c>
      <c r="M55" s="124" t="n">
        <v>0.3798</v>
      </c>
      <c r="N55" s="124" t="n">
        <v>0.4331964</v>
      </c>
      <c r="O55" s="124" t="n">
        <v>0.4129015</v>
      </c>
      <c r="P55" s="124" t="n">
        <v>0.4458455</v>
      </c>
      <c r="Q55" s="124" t="n">
        <v>0.4580066</v>
      </c>
    </row>
    <row r="56">
      <c r="B56" s="123" t="s">
        <v>173</v>
      </c>
      <c r="C56" s="123" t="n">
        <v>0.1437715</v>
      </c>
      <c r="D56" s="123" t="n">
        <v>0.158953</v>
      </c>
      <c r="E56" s="123" t="n">
        <v>0.1704653</v>
      </c>
      <c r="F56" s="123" t="n">
        <v>0.1855587</v>
      </c>
      <c r="G56" s="123" t="n">
        <v>0.2081868</v>
      </c>
      <c r="H56" s="123" t="n">
        <v>0.2201599</v>
      </c>
      <c r="I56" s="123" t="n">
        <v>0.2441816</v>
      </c>
      <c r="J56" s="123" t="n">
        <v>0.26902</v>
      </c>
      <c r="K56" s="123" t="n">
        <v>0.2988052</v>
      </c>
      <c r="L56" s="123" t="n">
        <v>0.3113176</v>
      </c>
      <c r="M56" s="123" t="n">
        <v>0.3356801</v>
      </c>
      <c r="N56" s="123" t="n">
        <v>0.3254872</v>
      </c>
      <c r="O56" s="123" t="n">
        <v>0.2832677</v>
      </c>
      <c r="P56" s="123" t="n">
        <v>0.2656613</v>
      </c>
      <c r="Q56" s="123" t="n">
        <v>0.2522894</v>
      </c>
    </row>
    <row r="57">
      <c r="B57" s="8" t="s">
        <v>32</v>
      </c>
    </row>
    <row r="60">
      <c r="B60" s="1" t="s">
        <v>300</v>
      </c>
    </row>
    <row r="61">
      <c r="B61" s="5" t="s">
        <v>301</v>
      </c>
    </row>
    <row r="62">
      <c r="B62" s="7" t="s">
        <v>3</v>
      </c>
      <c r="C62" s="7" t="s">
        <v>13</v>
      </c>
      <c r="D62" s="7" t="s">
        <v>14</v>
      </c>
      <c r="E62" s="7" t="s">
        <v>15</v>
      </c>
      <c r="F62" s="7" t="s">
        <v>16</v>
      </c>
      <c r="G62" s="7" t="s">
        <v>17</v>
      </c>
      <c r="H62" s="7" t="s">
        <v>18</v>
      </c>
      <c r="I62" s="7" t="s">
        <v>19</v>
      </c>
      <c r="J62" s="7" t="s">
        <v>20</v>
      </c>
      <c r="K62" s="7" t="s">
        <v>21</v>
      </c>
      <c r="L62" s="7" t="s">
        <v>22</v>
      </c>
      <c r="M62" s="7" t="s">
        <v>23</v>
      </c>
      <c r="N62" s="7" t="s">
        <v>24</v>
      </c>
      <c r="O62" s="7" t="s">
        <v>25</v>
      </c>
      <c r="P62" s="7" t="s">
        <v>26</v>
      </c>
      <c r="Q62" s="7" t="s">
        <v>27</v>
      </c>
    </row>
    <row r="63">
      <c r="B63" s="125" t="s">
        <v>104</v>
      </c>
      <c r="C63" s="125" t="n">
        <v>160000</v>
      </c>
      <c r="D63" s="125" t="n">
        <v>150000</v>
      </c>
      <c r="E63" s="125" t="n">
        <v>150000</v>
      </c>
      <c r="F63" s="125" t="n">
        <v>150000</v>
      </c>
      <c r="G63" s="125" t="n">
        <v>150000</v>
      </c>
      <c r="H63" s="125" t="n">
        <v>140000</v>
      </c>
      <c r="I63" s="125" t="n">
        <v>130000</v>
      </c>
      <c r="J63" s="125" t="n">
        <v>120000</v>
      </c>
      <c r="K63" s="125" t="n">
        <v>120000</v>
      </c>
      <c r="L63" s="125" t="n">
        <v>130000</v>
      </c>
      <c r="M63" s="125" t="n">
        <v>130000</v>
      </c>
      <c r="N63" s="125" t="n">
        <v>140000</v>
      </c>
      <c r="O63" s="125" t="n">
        <v>160000</v>
      </c>
      <c r="P63" s="125" t="n">
        <v>160000</v>
      </c>
      <c r="Q63" s="125" t="n">
        <v>180000</v>
      </c>
    </row>
    <row r="64">
      <c r="B64" s="126" t="s">
        <v>170</v>
      </c>
      <c r="C64" s="126" t="n">
        <v>40000</v>
      </c>
      <c r="D64" s="126" t="n">
        <v>40000</v>
      </c>
      <c r="E64" s="126" t="n">
        <v>40000</v>
      </c>
      <c r="F64" s="126" t="n">
        <v>40000</v>
      </c>
      <c r="G64" s="126" t="n">
        <v>30000</v>
      </c>
      <c r="H64" s="126" t="n">
        <v>30000</v>
      </c>
      <c r="I64" s="126" t="s">
        <v>74</v>
      </c>
      <c r="J64" s="126" t="s">
        <v>74</v>
      </c>
      <c r="K64" s="126" t="s">
        <v>74</v>
      </c>
      <c r="L64" s="126" t="s">
        <v>74</v>
      </c>
      <c r="M64" s="126" t="s">
        <v>74</v>
      </c>
      <c r="N64" s="126" t="s">
        <v>74</v>
      </c>
      <c r="O64" s="126" t="s">
        <v>74</v>
      </c>
      <c r="P64" s="126" t="s">
        <v>74</v>
      </c>
      <c r="Q64" s="126" t="s">
        <v>74</v>
      </c>
    </row>
    <row r="65">
      <c r="B65" s="126" t="s">
        <v>171</v>
      </c>
      <c r="C65" s="126" t="s">
        <v>74</v>
      </c>
      <c r="D65" s="126" t="s">
        <v>74</v>
      </c>
      <c r="E65" s="126" t="s">
        <v>74</v>
      </c>
      <c r="F65" s="126" t="s">
        <v>74</v>
      </c>
      <c r="G65" s="126" t="s">
        <v>74</v>
      </c>
      <c r="H65" s="126" t="s">
        <v>74</v>
      </c>
      <c r="I65" s="126" t="s">
        <v>74</v>
      </c>
      <c r="J65" s="126" t="s">
        <v>74</v>
      </c>
      <c r="K65" s="126" t="s">
        <v>74</v>
      </c>
      <c r="L65" s="126" t="s">
        <v>74</v>
      </c>
      <c r="M65" s="126" t="s">
        <v>74</v>
      </c>
      <c r="N65" s="126" t="s">
        <v>74</v>
      </c>
      <c r="O65" s="126" t="s">
        <v>74</v>
      </c>
      <c r="P65" s="126" t="s">
        <v>74</v>
      </c>
      <c r="Q65" s="126" t="s">
        <v>74</v>
      </c>
    </row>
    <row r="66">
      <c r="B66" s="126" t="s">
        <v>172</v>
      </c>
      <c r="C66" s="126" t="n">
        <v>90000</v>
      </c>
      <c r="D66" s="126" t="n">
        <v>80000</v>
      </c>
      <c r="E66" s="126" t="n">
        <v>80000</v>
      </c>
      <c r="F66" s="126" t="n">
        <v>80000</v>
      </c>
      <c r="G66" s="126" t="n">
        <v>70000</v>
      </c>
      <c r="H66" s="126" t="n">
        <v>70000</v>
      </c>
      <c r="I66" s="126" t="n">
        <v>60000</v>
      </c>
      <c r="J66" s="126" t="n">
        <v>60000</v>
      </c>
      <c r="K66" s="126" t="n">
        <v>50000</v>
      </c>
      <c r="L66" s="126" t="n">
        <v>50000</v>
      </c>
      <c r="M66" s="126" t="n">
        <v>50000</v>
      </c>
      <c r="N66" s="126" t="n">
        <v>60000</v>
      </c>
      <c r="O66" s="126" t="n">
        <v>70000</v>
      </c>
      <c r="P66" s="126" t="n">
        <v>70000</v>
      </c>
      <c r="Q66" s="126" t="n">
        <v>80000</v>
      </c>
    </row>
    <row r="67">
      <c r="B67" s="125" t="s">
        <v>173</v>
      </c>
      <c r="C67" s="125" t="s">
        <v>74</v>
      </c>
      <c r="D67" s="125" t="s">
        <v>74</v>
      </c>
      <c r="E67" s="125" t="s">
        <v>74</v>
      </c>
      <c r="F67" s="125" t="s">
        <v>74</v>
      </c>
      <c r="G67" s="125" t="n">
        <v>30000</v>
      </c>
      <c r="H67" s="125" t="n">
        <v>30000</v>
      </c>
      <c r="I67" s="125" t="n">
        <v>30000</v>
      </c>
      <c r="J67" s="125" t="s">
        <v>74</v>
      </c>
      <c r="K67" s="125" t="s">
        <v>74</v>
      </c>
      <c r="L67" s="125" t="s">
        <v>74</v>
      </c>
      <c r="M67" s="125" t="s">
        <v>74</v>
      </c>
      <c r="N67" s="125" t="s">
        <v>74</v>
      </c>
      <c r="O67" s="125" t="s">
        <v>74</v>
      </c>
      <c r="P67" s="125" t="s">
        <v>74</v>
      </c>
      <c r="Q67" s="125" t="s">
        <v>74</v>
      </c>
    </row>
    <row r="68">
      <c r="B68" s="8" t="s">
        <v>32</v>
      </c>
    </row>
    <row r="71">
      <c r="B71" s="1" t="s">
        <v>37</v>
      </c>
    </row>
    <row r="72">
      <c r="B72" s="5" t="s">
        <v>302</v>
      </c>
    </row>
    <row r="73">
      <c r="B73" s="7" t="s">
        <v>3</v>
      </c>
      <c r="C73" s="7" t="s">
        <v>13</v>
      </c>
      <c r="D73" s="7" t="s">
        <v>14</v>
      </c>
      <c r="E73" s="7" t="s">
        <v>15</v>
      </c>
      <c r="F73" s="7" t="s">
        <v>16</v>
      </c>
      <c r="G73" s="7" t="s">
        <v>17</v>
      </c>
      <c r="H73" s="7" t="s">
        <v>18</v>
      </c>
      <c r="I73" s="7" t="s">
        <v>19</v>
      </c>
      <c r="J73" s="7" t="s">
        <v>20</v>
      </c>
      <c r="K73" s="7" t="s">
        <v>21</v>
      </c>
      <c r="L73" s="7" t="s">
        <v>22</v>
      </c>
      <c r="M73" s="7" t="s">
        <v>23</v>
      </c>
      <c r="N73" s="7" t="s">
        <v>24</v>
      </c>
      <c r="O73" s="7" t="s">
        <v>25</v>
      </c>
      <c r="P73" s="7" t="s">
        <v>26</v>
      </c>
      <c r="Q73" s="7" t="s">
        <v>27</v>
      </c>
    </row>
    <row r="74">
      <c r="B74" s="125" t="s">
        <v>104</v>
      </c>
      <c r="C74" s="125" t="n">
        <v>3771</v>
      </c>
      <c r="D74" s="125" t="n">
        <v>3543</v>
      </c>
      <c r="E74" s="125" t="n">
        <v>3498</v>
      </c>
      <c r="F74" s="125" t="n">
        <v>3443</v>
      </c>
      <c r="G74" s="125" t="n">
        <v>3417</v>
      </c>
      <c r="H74" s="125" t="n">
        <v>3364</v>
      </c>
      <c r="I74" s="125" t="n">
        <v>3103</v>
      </c>
      <c r="J74" s="125" t="n">
        <v>2851</v>
      </c>
      <c r="K74" s="125" t="n">
        <v>2504</v>
      </c>
      <c r="L74" s="125" t="n">
        <v>2386</v>
      </c>
      <c r="M74" s="125" t="n">
        <v>2174</v>
      </c>
      <c r="N74" s="125" t="n">
        <v>2122</v>
      </c>
      <c r="O74" s="125" t="n">
        <v>1974</v>
      </c>
      <c r="P74" s="125" t="n">
        <v>2031</v>
      </c>
      <c r="Q74" s="125" t="n">
        <v>1947</v>
      </c>
    </row>
    <row r="75">
      <c r="B75" s="126" t="s">
        <v>170</v>
      </c>
      <c r="C75" s="126" t="n">
        <v>2136</v>
      </c>
      <c r="D75" s="126" t="n">
        <v>2039</v>
      </c>
      <c r="E75" s="126" t="n">
        <v>2006</v>
      </c>
      <c r="F75" s="126" t="n">
        <v>1932</v>
      </c>
      <c r="G75" s="126" t="n">
        <v>1868</v>
      </c>
      <c r="H75" s="126" t="n">
        <v>1794</v>
      </c>
      <c r="I75" s="126" t="n">
        <v>1600</v>
      </c>
      <c r="J75" s="126" t="n">
        <v>1459</v>
      </c>
      <c r="K75" s="126" t="n">
        <v>1252</v>
      </c>
      <c r="L75" s="126" t="n">
        <v>1180</v>
      </c>
      <c r="M75" s="126" t="n">
        <v>1034</v>
      </c>
      <c r="N75" s="126" t="n">
        <v>1027</v>
      </c>
      <c r="O75" s="126" t="n">
        <v>969</v>
      </c>
      <c r="P75" s="126" t="n">
        <v>1012</v>
      </c>
      <c r="Q75" s="126" t="n">
        <v>933</v>
      </c>
    </row>
    <row r="76">
      <c r="B76" s="126" t="s">
        <v>171</v>
      </c>
      <c r="C76" s="126" t="n">
        <v>295</v>
      </c>
      <c r="D76" s="126" t="n">
        <v>275</v>
      </c>
      <c r="E76" s="126" t="n">
        <v>306</v>
      </c>
      <c r="F76" s="126" t="n">
        <v>304</v>
      </c>
      <c r="G76" s="126" t="n">
        <v>332</v>
      </c>
      <c r="H76" s="126" t="n">
        <v>327</v>
      </c>
      <c r="I76" s="126" t="n">
        <v>308</v>
      </c>
      <c r="J76" s="126" t="n">
        <v>262</v>
      </c>
      <c r="K76" s="126" t="n">
        <v>217</v>
      </c>
      <c r="L76" s="126" t="n">
        <v>203</v>
      </c>
      <c r="M76" s="126" t="n">
        <v>207</v>
      </c>
      <c r="N76" s="126" t="n">
        <v>197</v>
      </c>
      <c r="O76" s="126" t="n">
        <v>202</v>
      </c>
      <c r="P76" s="126" t="n">
        <v>216</v>
      </c>
      <c r="Q76" s="126" t="n">
        <v>231</v>
      </c>
    </row>
    <row r="77">
      <c r="B77" s="126" t="s">
        <v>172</v>
      </c>
      <c r="C77" s="126" t="n">
        <v>1078</v>
      </c>
      <c r="D77" s="126" t="n">
        <v>965</v>
      </c>
      <c r="E77" s="126" t="n">
        <v>907</v>
      </c>
      <c r="F77" s="126" t="n">
        <v>928</v>
      </c>
      <c r="G77" s="126" t="n">
        <v>883</v>
      </c>
      <c r="H77" s="126" t="n">
        <v>856</v>
      </c>
      <c r="I77" s="126" t="n">
        <v>772</v>
      </c>
      <c r="J77" s="126" t="n">
        <v>714</v>
      </c>
      <c r="K77" s="126" t="n">
        <v>654</v>
      </c>
      <c r="L77" s="126" t="n">
        <v>620</v>
      </c>
      <c r="M77" s="126" t="n">
        <v>575</v>
      </c>
      <c r="N77" s="126" t="n">
        <v>555</v>
      </c>
      <c r="O77" s="126" t="n">
        <v>503</v>
      </c>
      <c r="P77" s="126" t="n">
        <v>511</v>
      </c>
      <c r="Q77" s="126" t="n">
        <v>497</v>
      </c>
    </row>
    <row r="78">
      <c r="B78" s="125" t="s">
        <v>173</v>
      </c>
      <c r="C78" s="125" t="n">
        <v>262</v>
      </c>
      <c r="D78" s="125" t="n">
        <v>264</v>
      </c>
      <c r="E78" s="125" t="n">
        <v>279</v>
      </c>
      <c r="F78" s="125" t="n">
        <v>279</v>
      </c>
      <c r="G78" s="125" t="n">
        <v>334</v>
      </c>
      <c r="H78" s="125" t="n">
        <v>387</v>
      </c>
      <c r="I78" s="125" t="n">
        <v>423</v>
      </c>
      <c r="J78" s="125" t="n">
        <v>416</v>
      </c>
      <c r="K78" s="125" t="n">
        <v>381</v>
      </c>
      <c r="L78" s="125" t="n">
        <v>383</v>
      </c>
      <c r="M78" s="125" t="n">
        <v>358</v>
      </c>
      <c r="N78" s="125" t="n">
        <v>343</v>
      </c>
      <c r="O78" s="125" t="n">
        <v>300</v>
      </c>
      <c r="P78" s="125" t="n">
        <v>292</v>
      </c>
      <c r="Q78" s="125" t="n">
        <v>286</v>
      </c>
    </row>
    <row r="79">
      <c r="B79" s="8" t="s">
        <v>32</v>
      </c>
    </row>
    <row r="82">
      <c r="B82" s="9" t="s">
        <v>39</v>
      </c>
    </row>
    <row r="83">
      <c r="B83" s="10" t="s">
        <v>40</v>
      </c>
    </row>
    <row r="84">
      <c r="B84" s="10" t="s">
        <v>41</v>
      </c>
    </row>
    <row r="85">
      <c r="B85" s="10" t="s">
        <v>83</v>
      </c>
    </row>
    <row r="86">
      <c r="B86" s="10" t="s">
        <v>174</v>
      </c>
    </row>
    <row r="87">
      <c r="B87" s="10" t="s">
        <v>175</v>
      </c>
    </row>
    <row r="88">
      <c r="B88" s="10" t="s">
        <v>176</v>
      </c>
    </row>
    <row r="89">
      <c r="B89" s="10"/>
    </row>
  </sheetData>
  <pageMargins left="0.7" right="0.7" top="0.75" bottom="0.75"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319</v>
      </c>
    </row>
    <row r="5">
      <c r="B5" s="1" t="s">
        <v>288</v>
      </c>
    </row>
    <row r="6">
      <c r="B6" s="5" t="s">
        <v>289</v>
      </c>
    </row>
    <row r="7">
      <c r="B7" s="7" t="s">
        <v>3</v>
      </c>
      <c r="C7" s="7" t="s">
        <v>16</v>
      </c>
      <c r="D7" s="7" t="s">
        <v>17</v>
      </c>
      <c r="E7" s="7" t="s">
        <v>18</v>
      </c>
      <c r="F7" s="7" t="s">
        <v>19</v>
      </c>
      <c r="G7" s="7" t="s">
        <v>20</v>
      </c>
      <c r="H7" s="7" t="s">
        <v>21</v>
      </c>
      <c r="I7" s="7" t="s">
        <v>22</v>
      </c>
      <c r="J7" s="7" t="s">
        <v>23</v>
      </c>
      <c r="K7" s="7" t="s">
        <v>24</v>
      </c>
      <c r="L7" s="7" t="s">
        <v>25</v>
      </c>
      <c r="M7" s="7" t="s">
        <v>26</v>
      </c>
      <c r="N7" s="7" t="s">
        <v>27</v>
      </c>
    </row>
    <row r="8">
      <c r="B8" s="127" t="s">
        <v>104</v>
      </c>
      <c r="C8" s="127" t="n">
        <v>0.2452469</v>
      </c>
      <c r="D8" s="127" t="n">
        <v>0.2437253</v>
      </c>
      <c r="E8" s="127" t="n">
        <v>0.2352539</v>
      </c>
      <c r="F8" s="127" t="n">
        <v>0.2143718</v>
      </c>
      <c r="G8" s="127" t="n">
        <v>0.2073566</v>
      </c>
      <c r="H8" s="127" t="n">
        <v>0.2098358</v>
      </c>
      <c r="I8" s="127" t="n">
        <v>0.2161679</v>
      </c>
      <c r="J8" s="127" t="n">
        <v>0.2279538</v>
      </c>
      <c r="K8" s="127" t="n">
        <v>0.2335195</v>
      </c>
      <c r="L8" s="127" t="n">
        <v>0.2419675</v>
      </c>
      <c r="M8" s="127" t="n">
        <v>0.2322733</v>
      </c>
      <c r="N8" s="127" t="n">
        <v>0.2428384</v>
      </c>
    </row>
    <row r="9">
      <c r="B9" s="128" t="s">
        <v>178</v>
      </c>
      <c r="C9" s="128" t="n">
        <v>0.1871063</v>
      </c>
      <c r="D9" s="128" t="n">
        <v>0.1822957</v>
      </c>
      <c r="E9" s="128" t="n">
        <v>0.1849833</v>
      </c>
      <c r="F9" s="128" t="n">
        <v>0.1582229</v>
      </c>
      <c r="G9" s="128" t="n">
        <v>0.1653263</v>
      </c>
      <c r="H9" s="128" t="n">
        <v>0.1599616</v>
      </c>
      <c r="I9" s="128" t="n">
        <v>0.1640709</v>
      </c>
      <c r="J9" s="128" t="n">
        <v>0.1486068</v>
      </c>
      <c r="K9" s="128" t="n">
        <v>0.1485371</v>
      </c>
      <c r="L9" s="128" t="n">
        <v>0.1510346</v>
      </c>
      <c r="M9" s="128" t="n">
        <v>0.1632276</v>
      </c>
      <c r="N9" s="128" t="n">
        <v>0.1898151</v>
      </c>
    </row>
    <row r="10">
      <c r="B10" s="127" t="s">
        <v>179</v>
      </c>
      <c r="C10" s="127" t="n">
        <v>0.2624788</v>
      </c>
      <c r="D10" s="127" t="n">
        <v>0.2600303</v>
      </c>
      <c r="E10" s="127" t="n">
        <v>0.2480166</v>
      </c>
      <c r="F10" s="127" t="n">
        <v>0.2284088</v>
      </c>
      <c r="G10" s="127" t="n">
        <v>0.2182939</v>
      </c>
      <c r="H10" s="127" t="n">
        <v>0.2227984</v>
      </c>
      <c r="I10" s="127" t="n">
        <v>0.2322195</v>
      </c>
      <c r="J10" s="127" t="n">
        <v>0.2534006</v>
      </c>
      <c r="K10" s="127" t="n">
        <v>0.2604692</v>
      </c>
      <c r="L10" s="127" t="n">
        <v>0.2680226</v>
      </c>
      <c r="M10" s="127" t="n">
        <v>0.2505679</v>
      </c>
      <c r="N10" s="127" t="n">
        <v>0.2579785</v>
      </c>
    </row>
    <row r="11">
      <c r="B11" s="8" t="s">
        <v>32</v>
      </c>
    </row>
    <row r="14">
      <c r="B14" s="1" t="s">
        <v>292</v>
      </c>
    </row>
    <row r="15">
      <c r="B15" s="5" t="s">
        <v>293</v>
      </c>
    </row>
    <row r="16">
      <c r="B16" s="7" t="s">
        <v>3</v>
      </c>
      <c r="C16" s="7" t="s">
        <v>16</v>
      </c>
      <c r="D16" s="7" t="s">
        <v>17</v>
      </c>
      <c r="E16" s="7" t="s">
        <v>18</v>
      </c>
      <c r="F16" s="7" t="s">
        <v>19</v>
      </c>
      <c r="G16" s="7" t="s">
        <v>20</v>
      </c>
      <c r="H16" s="7" t="s">
        <v>21</v>
      </c>
      <c r="I16" s="7" t="s">
        <v>22</v>
      </c>
      <c r="J16" s="7" t="s">
        <v>23</v>
      </c>
      <c r="K16" s="7" t="s">
        <v>24</v>
      </c>
      <c r="L16" s="7" t="s">
        <v>25</v>
      </c>
      <c r="M16" s="7" t="s">
        <v>26</v>
      </c>
      <c r="N16" s="7" t="s">
        <v>27</v>
      </c>
    </row>
    <row r="17">
      <c r="B17" s="127" t="s">
        <v>104</v>
      </c>
      <c r="C17" s="127" t="n">
        <v>1</v>
      </c>
      <c r="D17" s="127" t="n">
        <v>1</v>
      </c>
      <c r="E17" s="127" t="n">
        <v>1</v>
      </c>
      <c r="F17" s="127" t="n">
        <v>1</v>
      </c>
      <c r="G17" s="127" t="n">
        <v>1</v>
      </c>
      <c r="H17" s="127" t="n">
        <v>1</v>
      </c>
      <c r="I17" s="127" t="n">
        <v>1</v>
      </c>
      <c r="J17" s="127" t="n">
        <v>1</v>
      </c>
      <c r="K17" s="127" t="n">
        <v>1</v>
      </c>
      <c r="L17" s="127" t="n">
        <v>1</v>
      </c>
      <c r="M17" s="127" t="n">
        <v>1</v>
      </c>
      <c r="N17" s="127" t="n">
        <v>1</v>
      </c>
    </row>
    <row r="18">
      <c r="B18" s="128" t="s">
        <v>178</v>
      </c>
      <c r="C18" s="128" t="n">
        <v>0.1743681</v>
      </c>
      <c r="D18" s="128" t="n">
        <v>0.1569061</v>
      </c>
      <c r="E18" s="128" t="n">
        <v>0.1604582</v>
      </c>
      <c r="F18" s="128" t="n">
        <v>0.1466371</v>
      </c>
      <c r="G18" s="128" t="n">
        <v>0.1647811</v>
      </c>
      <c r="H18" s="128" t="n">
        <v>0.1579826</v>
      </c>
      <c r="I18" s="128" t="n">
        <v>0.1736173</v>
      </c>
      <c r="J18" s="128" t="n">
        <v>0.1581511</v>
      </c>
      <c r="K18" s="128" t="n">
        <v>0.1550424</v>
      </c>
      <c r="L18" s="128" t="n">
        <v>0.1375303</v>
      </c>
      <c r="M18" s="128" t="n">
        <v>0.1502632</v>
      </c>
      <c r="N18" s="128" t="n">
        <v>0.1748253</v>
      </c>
    </row>
    <row r="19">
      <c r="B19" s="127" t="s">
        <v>179</v>
      </c>
      <c r="C19" s="127" t="n">
        <v>0.8246705</v>
      </c>
      <c r="D19" s="127" t="n">
        <v>0.8421325</v>
      </c>
      <c r="E19" s="127" t="n">
        <v>0.8395418</v>
      </c>
      <c r="F19" s="127" t="n">
        <v>0.8533629</v>
      </c>
      <c r="G19" s="127" t="n">
        <v>0.8352189</v>
      </c>
      <c r="H19" s="127" t="n">
        <v>0.8420174</v>
      </c>
      <c r="I19" s="127" t="n">
        <v>0.8263827</v>
      </c>
      <c r="J19" s="127" t="n">
        <v>0.8418489</v>
      </c>
      <c r="K19" s="127" t="n">
        <v>0.8449576</v>
      </c>
      <c r="L19" s="127" t="n">
        <v>0.8624697</v>
      </c>
      <c r="M19" s="127" t="n">
        <v>0.8497368</v>
      </c>
      <c r="N19" s="127" t="n">
        <v>0.8251747</v>
      </c>
    </row>
    <row r="20">
      <c r="B20" s="8" t="s">
        <v>32</v>
      </c>
    </row>
    <row r="23">
      <c r="B23" s="1" t="s">
        <v>294</v>
      </c>
    </row>
    <row r="24">
      <c r="B24" s="5" t="s">
        <v>295</v>
      </c>
    </row>
    <row r="25">
      <c r="B25" s="7" t="s">
        <v>3</v>
      </c>
      <c r="C25" s="7" t="s">
        <v>16</v>
      </c>
      <c r="D25" s="7" t="s">
        <v>17</v>
      </c>
      <c r="E25" s="7" t="s">
        <v>18</v>
      </c>
      <c r="F25" s="7" t="s">
        <v>19</v>
      </c>
      <c r="G25" s="7" t="s">
        <v>20</v>
      </c>
      <c r="H25" s="7" t="s">
        <v>21</v>
      </c>
      <c r="I25" s="7" t="s">
        <v>22</v>
      </c>
      <c r="J25" s="7" t="s">
        <v>23</v>
      </c>
      <c r="K25" s="7" t="s">
        <v>24</v>
      </c>
      <c r="L25" s="7" t="s">
        <v>25</v>
      </c>
      <c r="M25" s="7" t="s">
        <v>26</v>
      </c>
      <c r="N25" s="7" t="s">
        <v>27</v>
      </c>
    </row>
    <row r="26">
      <c r="B26" s="129" t="s">
        <v>104</v>
      </c>
      <c r="C26" s="129" t="n">
        <v>240000</v>
      </c>
      <c r="D26" s="129" t="n">
        <v>240000</v>
      </c>
      <c r="E26" s="129" t="n">
        <v>230000</v>
      </c>
      <c r="F26" s="129" t="n">
        <v>210000</v>
      </c>
      <c r="G26" s="129" t="n">
        <v>210000</v>
      </c>
      <c r="H26" s="129" t="n">
        <v>210000</v>
      </c>
      <c r="I26" s="129" t="n">
        <v>210000</v>
      </c>
      <c r="J26" s="129" t="n">
        <v>220000</v>
      </c>
      <c r="K26" s="129" t="n">
        <v>230000</v>
      </c>
      <c r="L26" s="129" t="n">
        <v>240000</v>
      </c>
      <c r="M26" s="129" t="n">
        <v>230000</v>
      </c>
      <c r="N26" s="129" t="n">
        <v>240000</v>
      </c>
    </row>
    <row r="27">
      <c r="B27" s="130" t="s">
        <v>178</v>
      </c>
      <c r="C27" s="130" t="n">
        <v>40000</v>
      </c>
      <c r="D27" s="130" t="n">
        <v>40000</v>
      </c>
      <c r="E27" s="130" t="n">
        <v>40000</v>
      </c>
      <c r="F27" s="130" t="s">
        <v>74</v>
      </c>
      <c r="G27" s="130" t="s">
        <v>74</v>
      </c>
      <c r="H27" s="130" t="s">
        <v>74</v>
      </c>
      <c r="I27" s="130" t="s">
        <v>74</v>
      </c>
      <c r="J27" s="130" t="s">
        <v>74</v>
      </c>
      <c r="K27" s="130" t="s">
        <v>74</v>
      </c>
      <c r="L27" s="130" t="s">
        <v>74</v>
      </c>
      <c r="M27" s="130" t="s">
        <v>74</v>
      </c>
      <c r="N27" s="130" t="s">
        <v>74</v>
      </c>
    </row>
    <row r="28">
      <c r="B28" s="129" t="s">
        <v>179</v>
      </c>
      <c r="C28" s="129" t="n">
        <v>200000</v>
      </c>
      <c r="D28" s="129" t="n">
        <v>200000</v>
      </c>
      <c r="E28" s="129" t="n">
        <v>200000</v>
      </c>
      <c r="F28" s="129" t="n">
        <v>180000</v>
      </c>
      <c r="G28" s="129" t="n">
        <v>170000</v>
      </c>
      <c r="H28" s="129" t="n">
        <v>180000</v>
      </c>
      <c r="I28" s="129" t="n">
        <v>180000</v>
      </c>
      <c r="J28" s="129" t="n">
        <v>190000</v>
      </c>
      <c r="K28" s="129" t="n">
        <v>190000</v>
      </c>
      <c r="L28" s="129" t="n">
        <v>210000</v>
      </c>
      <c r="M28" s="129" t="n">
        <v>200000</v>
      </c>
      <c r="N28" s="129" t="n">
        <v>200000</v>
      </c>
    </row>
    <row r="29">
      <c r="B29" s="8" t="s">
        <v>32</v>
      </c>
    </row>
    <row r="32">
      <c r="B32" s="1" t="s">
        <v>296</v>
      </c>
    </row>
    <row r="33">
      <c r="B33" s="5" t="s">
        <v>297</v>
      </c>
    </row>
    <row r="34">
      <c r="B34" s="7" t="s">
        <v>3</v>
      </c>
      <c r="C34" s="7" t="s">
        <v>16</v>
      </c>
      <c r="D34" s="7" t="s">
        <v>17</v>
      </c>
      <c r="E34" s="7" t="s">
        <v>18</v>
      </c>
      <c r="F34" s="7" t="s">
        <v>19</v>
      </c>
      <c r="G34" s="7" t="s">
        <v>20</v>
      </c>
      <c r="H34" s="7" t="s">
        <v>21</v>
      </c>
      <c r="I34" s="7" t="s">
        <v>22</v>
      </c>
      <c r="J34" s="7" t="s">
        <v>23</v>
      </c>
      <c r="K34" s="7" t="s">
        <v>24</v>
      </c>
      <c r="L34" s="7" t="s">
        <v>25</v>
      </c>
      <c r="M34" s="7" t="s">
        <v>26</v>
      </c>
      <c r="N34" s="7" t="s">
        <v>27</v>
      </c>
    </row>
    <row r="35">
      <c r="B35" s="127" t="s">
        <v>104</v>
      </c>
      <c r="C35" s="127" t="n">
        <v>0.1510344</v>
      </c>
      <c r="D35" s="127" t="n">
        <v>0.1509444</v>
      </c>
      <c r="E35" s="127" t="n">
        <v>0.1446917</v>
      </c>
      <c r="F35" s="127" t="n">
        <v>0.1283035</v>
      </c>
      <c r="G35" s="127" t="n">
        <v>0.1254564</v>
      </c>
      <c r="H35" s="127" t="n">
        <v>0.1247294</v>
      </c>
      <c r="I35" s="127" t="n">
        <v>0.12966</v>
      </c>
      <c r="J35" s="127" t="n">
        <v>0.1360961</v>
      </c>
      <c r="K35" s="127" t="n">
        <v>0.1426748</v>
      </c>
      <c r="L35" s="127" t="n">
        <v>0.1638658</v>
      </c>
      <c r="M35" s="127" t="n">
        <v>0.160986</v>
      </c>
      <c r="N35" s="127" t="n">
        <v>0.1804269</v>
      </c>
    </row>
    <row r="36">
      <c r="B36" s="128" t="s">
        <v>178</v>
      </c>
      <c r="C36" s="128" t="n">
        <v>0.1048229</v>
      </c>
      <c r="D36" s="128" t="n">
        <v>0.1026492</v>
      </c>
      <c r="E36" s="128" t="n">
        <v>0.1060171</v>
      </c>
      <c r="F36" s="128" t="n">
        <v>0.0955647</v>
      </c>
      <c r="G36" s="128" t="n">
        <v>0.1103133</v>
      </c>
      <c r="H36" s="128" t="n">
        <v>0.1038651</v>
      </c>
      <c r="I36" s="128" t="n">
        <v>0.1028384</v>
      </c>
      <c r="J36" s="128" t="n">
        <v>0.0888791</v>
      </c>
      <c r="K36" s="128" t="n">
        <v>0.0910029</v>
      </c>
      <c r="L36" s="128" t="n">
        <v>0.1078722</v>
      </c>
      <c r="M36" s="128" t="n">
        <v>0.1195976</v>
      </c>
      <c r="N36" s="128" t="n">
        <v>0.1414612</v>
      </c>
    </row>
    <row r="37">
      <c r="B37" s="127" t="s">
        <v>179</v>
      </c>
      <c r="C37" s="127" t="n">
        <v>0.1648012</v>
      </c>
      <c r="D37" s="127" t="n">
        <v>0.1634474</v>
      </c>
      <c r="E37" s="127" t="n">
        <v>0.154458</v>
      </c>
      <c r="F37" s="127" t="n">
        <v>0.1363452</v>
      </c>
      <c r="G37" s="127" t="n">
        <v>0.1294293</v>
      </c>
      <c r="H37" s="127" t="n">
        <v>0.1301756</v>
      </c>
      <c r="I37" s="127" t="n">
        <v>0.1380399</v>
      </c>
      <c r="J37" s="127" t="n">
        <v>0.1513973</v>
      </c>
      <c r="K37" s="127" t="n">
        <v>0.1591507</v>
      </c>
      <c r="L37" s="127" t="n">
        <v>0.1800885</v>
      </c>
      <c r="M37" s="127" t="n">
        <v>0.1719993</v>
      </c>
      <c r="N37" s="127" t="n">
        <v>0.1917583</v>
      </c>
    </row>
    <row r="38">
      <c r="B38" s="8" t="s">
        <v>32</v>
      </c>
    </row>
    <row r="41">
      <c r="B41" s="1" t="s">
        <v>298</v>
      </c>
    </row>
    <row r="42">
      <c r="B42" s="5" t="s">
        <v>299</v>
      </c>
    </row>
    <row r="43">
      <c r="B43" s="7" t="s">
        <v>3</v>
      </c>
      <c r="C43" s="7" t="s">
        <v>16</v>
      </c>
      <c r="D43" s="7" t="s">
        <v>17</v>
      </c>
      <c r="E43" s="7" t="s">
        <v>18</v>
      </c>
      <c r="F43" s="7" t="s">
        <v>19</v>
      </c>
      <c r="G43" s="7" t="s">
        <v>20</v>
      </c>
      <c r="H43" s="7" t="s">
        <v>21</v>
      </c>
      <c r="I43" s="7" t="s">
        <v>22</v>
      </c>
      <c r="J43" s="7" t="s">
        <v>23</v>
      </c>
      <c r="K43" s="7" t="s">
        <v>24</v>
      </c>
      <c r="L43" s="7" t="s">
        <v>25</v>
      </c>
      <c r="M43" s="7" t="s">
        <v>26</v>
      </c>
      <c r="N43" s="7" t="s">
        <v>27</v>
      </c>
    </row>
    <row r="44">
      <c r="B44" s="127" t="s">
        <v>104</v>
      </c>
      <c r="C44" s="127" t="n">
        <v>1</v>
      </c>
      <c r="D44" s="127" t="n">
        <v>1</v>
      </c>
      <c r="E44" s="127" t="n">
        <v>1</v>
      </c>
      <c r="F44" s="127" t="n">
        <v>1</v>
      </c>
      <c r="G44" s="127" t="n">
        <v>1</v>
      </c>
      <c r="H44" s="127" t="n">
        <v>1</v>
      </c>
      <c r="I44" s="127" t="n">
        <v>1</v>
      </c>
      <c r="J44" s="127" t="n">
        <v>1</v>
      </c>
      <c r="K44" s="127" t="n">
        <v>1</v>
      </c>
      <c r="L44" s="127" t="n">
        <v>1</v>
      </c>
      <c r="M44" s="127" t="n">
        <v>1</v>
      </c>
      <c r="N44" s="127" t="n">
        <v>1</v>
      </c>
    </row>
    <row r="45">
      <c r="B45" s="128" t="s">
        <v>178</v>
      </c>
      <c r="C45" s="128" t="n">
        <v>0.1585539</v>
      </c>
      <c r="D45" s="128" t="n">
        <v>0.1440286</v>
      </c>
      <c r="E45" s="128" t="n">
        <v>0.1516637</v>
      </c>
      <c r="F45" s="128" t="n">
        <v>0.1518096</v>
      </c>
      <c r="G45" s="128" t="n">
        <v>0.1812702</v>
      </c>
      <c r="H45" s="128" t="n">
        <v>0.1717919</v>
      </c>
      <c r="I45" s="128" t="n">
        <v>0.1792285</v>
      </c>
      <c r="J45" s="128" t="n">
        <v>0.1591308</v>
      </c>
      <c r="K45" s="128" t="n">
        <v>0.1556623</v>
      </c>
      <c r="L45" s="128" t="n">
        <v>0.1435952</v>
      </c>
      <c r="M45" s="128" t="n">
        <v>0.1580934</v>
      </c>
      <c r="N45" s="128" t="n">
        <v>0.1755779</v>
      </c>
    </row>
    <row r="46">
      <c r="B46" s="127" t="s">
        <v>179</v>
      </c>
      <c r="C46" s="127" t="n">
        <v>0.8398967</v>
      </c>
      <c r="D46" s="127" t="n">
        <v>0.854422</v>
      </c>
      <c r="E46" s="127" t="n">
        <v>0.8483363</v>
      </c>
      <c r="F46" s="127" t="n">
        <v>0.8481904</v>
      </c>
      <c r="G46" s="127" t="n">
        <v>0.8187298</v>
      </c>
      <c r="H46" s="127" t="n">
        <v>0.8282081</v>
      </c>
      <c r="I46" s="127" t="n">
        <v>0.8207715</v>
      </c>
      <c r="J46" s="127" t="n">
        <v>0.8408692</v>
      </c>
      <c r="K46" s="127" t="n">
        <v>0.8443377</v>
      </c>
      <c r="L46" s="127" t="n">
        <v>0.8564048</v>
      </c>
      <c r="M46" s="127" t="n">
        <v>0.8419066</v>
      </c>
      <c r="N46" s="127" t="n">
        <v>0.8244221</v>
      </c>
    </row>
    <row r="47">
      <c r="B47" s="8" t="s">
        <v>32</v>
      </c>
    </row>
    <row r="50">
      <c r="B50" s="1" t="s">
        <v>300</v>
      </c>
    </row>
    <row r="51">
      <c r="B51" s="5" t="s">
        <v>301</v>
      </c>
    </row>
    <row r="52">
      <c r="B52" s="7" t="s">
        <v>3</v>
      </c>
      <c r="C52" s="7" t="s">
        <v>16</v>
      </c>
      <c r="D52" s="7" t="s">
        <v>17</v>
      </c>
      <c r="E52" s="7" t="s">
        <v>18</v>
      </c>
      <c r="F52" s="7" t="s">
        <v>19</v>
      </c>
      <c r="G52" s="7" t="s">
        <v>20</v>
      </c>
      <c r="H52" s="7" t="s">
        <v>21</v>
      </c>
      <c r="I52" s="7" t="s">
        <v>22</v>
      </c>
      <c r="J52" s="7" t="s">
        <v>23</v>
      </c>
      <c r="K52" s="7" t="s">
        <v>24</v>
      </c>
      <c r="L52" s="7" t="s">
        <v>25</v>
      </c>
      <c r="M52" s="7" t="s">
        <v>26</v>
      </c>
      <c r="N52" s="7" t="s">
        <v>27</v>
      </c>
    </row>
    <row r="53">
      <c r="B53" s="129" t="s">
        <v>104</v>
      </c>
      <c r="C53" s="129" t="n">
        <v>150000</v>
      </c>
      <c r="D53" s="129" t="n">
        <v>150000</v>
      </c>
      <c r="E53" s="129" t="n">
        <v>140000</v>
      </c>
      <c r="F53" s="129" t="n">
        <v>130000</v>
      </c>
      <c r="G53" s="129" t="n">
        <v>120000</v>
      </c>
      <c r="H53" s="129" t="n">
        <v>120000</v>
      </c>
      <c r="I53" s="129" t="n">
        <v>130000</v>
      </c>
      <c r="J53" s="129" t="n">
        <v>130000</v>
      </c>
      <c r="K53" s="129" t="n">
        <v>140000</v>
      </c>
      <c r="L53" s="129" t="n">
        <v>160000</v>
      </c>
      <c r="M53" s="129" t="n">
        <v>160000</v>
      </c>
      <c r="N53" s="129" t="n">
        <v>180000</v>
      </c>
    </row>
    <row r="54">
      <c r="B54" s="130" t="s">
        <v>178</v>
      </c>
      <c r="C54" s="130" t="s">
        <v>74</v>
      </c>
      <c r="D54" s="130" t="s">
        <v>74</v>
      </c>
      <c r="E54" s="130" t="s">
        <v>74</v>
      </c>
      <c r="F54" s="130" t="s">
        <v>74</v>
      </c>
      <c r="G54" s="130" t="s">
        <v>74</v>
      </c>
      <c r="H54" s="130" t="s">
        <v>74</v>
      </c>
      <c r="I54" s="130" t="s">
        <v>74</v>
      </c>
      <c r="J54" s="130" t="s">
        <v>74</v>
      </c>
      <c r="K54" s="130" t="s">
        <v>74</v>
      </c>
      <c r="L54" s="130" t="s">
        <v>74</v>
      </c>
      <c r="M54" s="130" t="s">
        <v>74</v>
      </c>
      <c r="N54" s="130" t="s">
        <v>74</v>
      </c>
    </row>
    <row r="55">
      <c r="B55" s="129" t="s">
        <v>179</v>
      </c>
      <c r="C55" s="129" t="n">
        <v>130000</v>
      </c>
      <c r="D55" s="129" t="n">
        <v>130000</v>
      </c>
      <c r="E55" s="129" t="n">
        <v>120000</v>
      </c>
      <c r="F55" s="129" t="n">
        <v>110000</v>
      </c>
      <c r="G55" s="129" t="n">
        <v>100000</v>
      </c>
      <c r="H55" s="129" t="n">
        <v>100000</v>
      </c>
      <c r="I55" s="129" t="n">
        <v>110000</v>
      </c>
      <c r="J55" s="129" t="n">
        <v>110000</v>
      </c>
      <c r="K55" s="129" t="n">
        <v>120000</v>
      </c>
      <c r="L55" s="129" t="n">
        <v>140000</v>
      </c>
      <c r="M55" s="129" t="n">
        <v>130000</v>
      </c>
      <c r="N55" s="129" t="n">
        <v>150000</v>
      </c>
    </row>
    <row r="56">
      <c r="B56" s="8" t="s">
        <v>32</v>
      </c>
    </row>
    <row r="59">
      <c r="B59" s="1" t="s">
        <v>37</v>
      </c>
    </row>
    <row r="60">
      <c r="B60" s="5" t="s">
        <v>302</v>
      </c>
    </row>
    <row r="61">
      <c r="B61" s="7" t="s">
        <v>3</v>
      </c>
      <c r="C61" s="7" t="s">
        <v>16</v>
      </c>
      <c r="D61" s="7" t="s">
        <v>17</v>
      </c>
      <c r="E61" s="7" t="s">
        <v>18</v>
      </c>
      <c r="F61" s="7" t="s">
        <v>19</v>
      </c>
      <c r="G61" s="7" t="s">
        <v>20</v>
      </c>
      <c r="H61" s="7" t="s">
        <v>21</v>
      </c>
      <c r="I61" s="7" t="s">
        <v>22</v>
      </c>
      <c r="J61" s="7" t="s">
        <v>23</v>
      </c>
      <c r="K61" s="7" t="s">
        <v>24</v>
      </c>
      <c r="L61" s="7" t="s">
        <v>25</v>
      </c>
      <c r="M61" s="7" t="s">
        <v>26</v>
      </c>
      <c r="N61" s="7" t="s">
        <v>27</v>
      </c>
    </row>
    <row r="62">
      <c r="B62" s="129" t="s">
        <v>104</v>
      </c>
      <c r="C62" s="129" t="n">
        <v>3443</v>
      </c>
      <c r="D62" s="129" t="n">
        <v>3417</v>
      </c>
      <c r="E62" s="129" t="n">
        <v>3364</v>
      </c>
      <c r="F62" s="129" t="n">
        <v>3103</v>
      </c>
      <c r="G62" s="129" t="n">
        <v>2851</v>
      </c>
      <c r="H62" s="129" t="n">
        <v>2504</v>
      </c>
      <c r="I62" s="129" t="n">
        <v>2386</v>
      </c>
      <c r="J62" s="129" t="n">
        <v>2174</v>
      </c>
      <c r="K62" s="129" t="n">
        <v>2122</v>
      </c>
      <c r="L62" s="129" t="n">
        <v>1974</v>
      </c>
      <c r="M62" s="129" t="n">
        <v>2031</v>
      </c>
      <c r="N62" s="129" t="n">
        <v>1947</v>
      </c>
    </row>
    <row r="63">
      <c r="B63" s="130" t="s">
        <v>178</v>
      </c>
      <c r="C63" s="130" t="n">
        <v>764</v>
      </c>
      <c r="D63" s="130" t="n">
        <v>713</v>
      </c>
      <c r="E63" s="130" t="n">
        <v>674</v>
      </c>
      <c r="F63" s="130" t="n">
        <v>603</v>
      </c>
      <c r="G63" s="130" t="n">
        <v>571</v>
      </c>
      <c r="H63" s="130" t="n">
        <v>498</v>
      </c>
      <c r="I63" s="130" t="n">
        <v>529</v>
      </c>
      <c r="J63" s="130" t="n">
        <v>511</v>
      </c>
      <c r="K63" s="130" t="n">
        <v>500</v>
      </c>
      <c r="L63" s="130" t="n">
        <v>424</v>
      </c>
      <c r="M63" s="130" t="n">
        <v>419</v>
      </c>
      <c r="N63" s="130" t="n">
        <v>427</v>
      </c>
    </row>
    <row r="64">
      <c r="B64" s="129" t="s">
        <v>179</v>
      </c>
      <c r="C64" s="129" t="n">
        <v>2677</v>
      </c>
      <c r="D64" s="129" t="n">
        <v>2703</v>
      </c>
      <c r="E64" s="129" t="n">
        <v>2690</v>
      </c>
      <c r="F64" s="129" t="n">
        <v>2499</v>
      </c>
      <c r="G64" s="129" t="n">
        <v>2279</v>
      </c>
      <c r="H64" s="129" t="n">
        <v>2005</v>
      </c>
      <c r="I64" s="129" t="n">
        <v>1857</v>
      </c>
      <c r="J64" s="129" t="n">
        <v>1663</v>
      </c>
      <c r="K64" s="129" t="n">
        <v>1622</v>
      </c>
      <c r="L64" s="129" t="n">
        <v>1550</v>
      </c>
      <c r="M64" s="129" t="n">
        <v>1612</v>
      </c>
      <c r="N64" s="129" t="n">
        <v>1519</v>
      </c>
    </row>
    <row r="65">
      <c r="B65" s="8" t="s">
        <v>32</v>
      </c>
    </row>
    <row r="68">
      <c r="B68" s="9" t="s">
        <v>39</v>
      </c>
    </row>
    <row r="69">
      <c r="B69" s="10" t="s">
        <v>40</v>
      </c>
    </row>
    <row r="70">
      <c r="B70" s="10" t="s">
        <v>41</v>
      </c>
    </row>
    <row r="71">
      <c r="B71" s="10" t="s">
        <v>83</v>
      </c>
    </row>
    <row r="72">
      <c r="B72" s="10" t="s">
        <v>180</v>
      </c>
    </row>
    <row r="73">
      <c r="B73" s="10"/>
    </row>
  </sheetData>
  <pageMargins left="0.7" right="0.7" top="0.75" bottom="0.75" header="0.3" footer="0.3"/>
  <pageSetup paperSize="9"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320</v>
      </c>
    </row>
    <row r="5">
      <c r="B5" s="1" t="s">
        <v>288</v>
      </c>
    </row>
    <row r="6">
      <c r="B6" s="5" t="s">
        <v>289</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131" t="s">
        <v>104</v>
      </c>
      <c r="C8" s="131" t="n">
        <v>0.3171394</v>
      </c>
      <c r="D8" s="131" t="n">
        <v>0.3190847</v>
      </c>
      <c r="E8" s="131" t="n">
        <v>0.3155983</v>
      </c>
      <c r="F8" s="131" t="n">
        <v>0.309896</v>
      </c>
      <c r="G8" s="131" t="n">
        <v>0.3124475</v>
      </c>
      <c r="H8" s="131" t="n">
        <v>0.3123892</v>
      </c>
      <c r="I8" s="131" t="n">
        <v>0.2960981</v>
      </c>
      <c r="J8" s="131" t="n">
        <v>0.2785198</v>
      </c>
      <c r="K8" s="131" t="n">
        <v>0.2581405</v>
      </c>
      <c r="L8" s="131" t="n">
        <v>0.2499922</v>
      </c>
      <c r="M8" s="131" t="n">
        <v>0.2455253</v>
      </c>
      <c r="N8" s="131" t="n">
        <v>0.2409346</v>
      </c>
      <c r="O8" s="131" t="n">
        <v>0.2452469</v>
      </c>
      <c r="P8" s="131" t="n">
        <v>0.2437253</v>
      </c>
      <c r="Q8" s="131" t="n">
        <v>0.2352539</v>
      </c>
      <c r="R8" s="131" t="n">
        <v>0.2143718</v>
      </c>
      <c r="S8" s="131" t="n">
        <v>0.2073566</v>
      </c>
      <c r="T8" s="131" t="n">
        <v>0.2098358</v>
      </c>
      <c r="U8" s="131" t="n">
        <v>0.2161679</v>
      </c>
      <c r="V8" s="131" t="n">
        <v>0.2279538</v>
      </c>
      <c r="W8" s="131" t="n">
        <v>0.2335195</v>
      </c>
      <c r="X8" s="131" t="n">
        <v>0.2419675</v>
      </c>
      <c r="Y8" s="131" t="n">
        <v>0.2322733</v>
      </c>
      <c r="Z8" s="131" t="n">
        <v>0.2428384</v>
      </c>
    </row>
    <row r="9">
      <c r="B9" s="132" t="s">
        <v>223</v>
      </c>
      <c r="C9" s="132" t="n">
        <v>0.4220764</v>
      </c>
      <c r="D9" s="132" t="n">
        <v>0.4221149</v>
      </c>
      <c r="E9" s="132" t="n">
        <v>0.4359398</v>
      </c>
      <c r="F9" s="132" t="n">
        <v>0.4404456</v>
      </c>
      <c r="G9" s="132" t="n">
        <v>0.4524757</v>
      </c>
      <c r="H9" s="132" t="n">
        <v>0.4332307</v>
      </c>
      <c r="I9" s="132" t="n">
        <v>0.3819118</v>
      </c>
      <c r="J9" s="132" t="n">
        <v>0.3453436</v>
      </c>
      <c r="K9" s="132" t="n">
        <v>0.3213338</v>
      </c>
      <c r="L9" s="132" t="n">
        <v>0.3326372</v>
      </c>
      <c r="M9" s="132" t="n">
        <v>0.3408639</v>
      </c>
      <c r="N9" s="132" t="n">
        <v>0.3595399</v>
      </c>
      <c r="O9" s="132" t="n">
        <v>0.3512934</v>
      </c>
      <c r="P9" s="132" t="n">
        <v>0.3211948</v>
      </c>
      <c r="Q9" s="132" t="n">
        <v>0.3071785</v>
      </c>
      <c r="R9" s="132" t="n">
        <v>0.293643</v>
      </c>
      <c r="S9" s="132" t="n">
        <v>0.3034233</v>
      </c>
      <c r="T9" s="132" t="n">
        <v>0.3018593</v>
      </c>
      <c r="U9" s="132" t="n">
        <v>0.3032514</v>
      </c>
      <c r="V9" s="132" t="n">
        <v>0.2866751</v>
      </c>
      <c r="W9" s="132" t="n">
        <v>0.2889293</v>
      </c>
      <c r="X9" s="132" t="n">
        <v>0.2998091</v>
      </c>
      <c r="Y9" s="132" t="n">
        <v>0.2966402</v>
      </c>
      <c r="Z9" s="132" t="n">
        <v>0.2903521</v>
      </c>
    </row>
    <row r="10">
      <c r="B10" s="132" t="s">
        <v>224</v>
      </c>
      <c r="C10" s="132" t="n">
        <v>0.2895051</v>
      </c>
      <c r="D10" s="132" t="n">
        <v>0.2854282</v>
      </c>
      <c r="E10" s="132" t="n">
        <v>0.2769512</v>
      </c>
      <c r="F10" s="132" t="n">
        <v>0.266275</v>
      </c>
      <c r="G10" s="132" t="n">
        <v>0.2650552</v>
      </c>
      <c r="H10" s="132" t="n">
        <v>0.2689444</v>
      </c>
      <c r="I10" s="132" t="n">
        <v>0.2650647</v>
      </c>
      <c r="J10" s="132" t="n">
        <v>0.2538534</v>
      </c>
      <c r="K10" s="132" t="n">
        <v>0.2353961</v>
      </c>
      <c r="L10" s="132" t="n">
        <v>0.2200569</v>
      </c>
      <c r="M10" s="132" t="n">
        <v>0.2117913</v>
      </c>
      <c r="N10" s="132" t="n">
        <v>0.200069</v>
      </c>
      <c r="O10" s="132" t="n">
        <v>0.209608</v>
      </c>
      <c r="P10" s="132" t="n">
        <v>0.2183406</v>
      </c>
      <c r="Q10" s="132" t="n">
        <v>0.2106707</v>
      </c>
      <c r="R10" s="132" t="n">
        <v>0.1871449</v>
      </c>
      <c r="S10" s="132" t="n">
        <v>0.1705959</v>
      </c>
      <c r="T10" s="132" t="n">
        <v>0.1729164</v>
      </c>
      <c r="U10" s="132" t="n">
        <v>0.1777786</v>
      </c>
      <c r="V10" s="132" t="n">
        <v>0.202156</v>
      </c>
      <c r="W10" s="132" t="n">
        <v>0.2055222</v>
      </c>
      <c r="X10" s="132" t="n">
        <v>0.2109924</v>
      </c>
      <c r="Y10" s="132" t="n">
        <v>0.1972181</v>
      </c>
      <c r="Z10" s="132" t="n">
        <v>0.2170706</v>
      </c>
    </row>
    <row r="11">
      <c r="B11" s="132" t="s">
        <v>225</v>
      </c>
      <c r="C11" s="132" t="s">
        <v>88</v>
      </c>
      <c r="D11" s="132" t="n">
        <v>0.4169038</v>
      </c>
      <c r="E11" s="132" t="n">
        <v>0.4506774</v>
      </c>
      <c r="F11" s="132" t="n">
        <v>0.4621807</v>
      </c>
      <c r="G11" s="132" t="n">
        <v>0.4672075</v>
      </c>
      <c r="H11" s="132" t="n">
        <v>0.3889008</v>
      </c>
      <c r="I11" s="132" t="n">
        <v>0.3172714</v>
      </c>
      <c r="J11" s="132" t="n">
        <v>0.2746786</v>
      </c>
      <c r="K11" s="132" t="n">
        <v>0.2583577</v>
      </c>
      <c r="L11" s="132" t="n">
        <v>0.2598659</v>
      </c>
      <c r="M11" s="132" t="n">
        <v>0.2714264</v>
      </c>
      <c r="N11" s="132" t="n">
        <v>0.2911052</v>
      </c>
      <c r="O11" s="132" t="n">
        <v>0.3040057</v>
      </c>
      <c r="P11" s="132" t="n">
        <v>0.2728234</v>
      </c>
      <c r="Q11" s="132" t="n">
        <v>0.2841024</v>
      </c>
      <c r="R11" s="132" t="n">
        <v>0.2867782</v>
      </c>
      <c r="S11" s="132" t="n">
        <v>0.2803909</v>
      </c>
      <c r="T11" s="132" t="n">
        <v>0.2752652</v>
      </c>
      <c r="U11" s="132" t="n">
        <v>0.274658</v>
      </c>
      <c r="V11" s="132" t="n">
        <v>0.2818661</v>
      </c>
      <c r="W11" s="132" t="n">
        <v>0.2739452</v>
      </c>
      <c r="X11" s="132" t="n">
        <v>0.2659622</v>
      </c>
      <c r="Y11" s="132" t="n">
        <v>0.2512377</v>
      </c>
      <c r="Z11" s="132" t="n">
        <v>0.2699434</v>
      </c>
    </row>
    <row r="12">
      <c r="B12" s="132" t="s">
        <v>226</v>
      </c>
      <c r="C12" s="132" t="s">
        <v>88</v>
      </c>
      <c r="D12" s="132" t="n">
        <v>0.307679</v>
      </c>
      <c r="E12" s="132" t="n">
        <v>0.2999113</v>
      </c>
      <c r="F12" s="132" t="n">
        <v>0.2906697</v>
      </c>
      <c r="G12" s="132" t="n">
        <v>0.2925838</v>
      </c>
      <c r="H12" s="132" t="n">
        <v>0.3013045</v>
      </c>
      <c r="I12" s="132" t="n">
        <v>0.2932551</v>
      </c>
      <c r="J12" s="132" t="n">
        <v>0.2793155</v>
      </c>
      <c r="K12" s="132" t="n">
        <v>0.258462</v>
      </c>
      <c r="L12" s="132" t="n">
        <v>0.2489753</v>
      </c>
      <c r="M12" s="132" t="n">
        <v>0.2422121</v>
      </c>
      <c r="N12" s="132" t="n">
        <v>0.2347214</v>
      </c>
      <c r="O12" s="132" t="n">
        <v>0.2380862</v>
      </c>
      <c r="P12" s="132" t="n">
        <v>0.2402998</v>
      </c>
      <c r="Q12" s="132" t="n">
        <v>0.2291878</v>
      </c>
      <c r="R12" s="132" t="n">
        <v>0.205657</v>
      </c>
      <c r="S12" s="132" t="n">
        <v>0.19855</v>
      </c>
      <c r="T12" s="132" t="n">
        <v>0.2018418</v>
      </c>
      <c r="U12" s="132" t="n">
        <v>0.2071606</v>
      </c>
      <c r="V12" s="132" t="n">
        <v>0.2196001</v>
      </c>
      <c r="W12" s="132" t="n">
        <v>0.2267871</v>
      </c>
      <c r="X12" s="132" t="n">
        <v>0.2384535</v>
      </c>
      <c r="Y12" s="132" t="n">
        <v>0.229684</v>
      </c>
      <c r="Z12" s="132" t="n">
        <v>0.2392112</v>
      </c>
    </row>
    <row r="13">
      <c r="B13" s="132" t="s">
        <v>227</v>
      </c>
      <c r="C13" s="132" t="n">
        <v>0.4382239</v>
      </c>
      <c r="D13" s="132" t="n">
        <v>0.4486572</v>
      </c>
      <c r="E13" s="132" t="n">
        <v>0.462008</v>
      </c>
      <c r="F13" s="132" t="n">
        <v>0.461942</v>
      </c>
      <c r="G13" s="132" t="n">
        <v>0.4759716</v>
      </c>
      <c r="H13" s="132" t="n">
        <v>0.4628664</v>
      </c>
      <c r="I13" s="132" t="n">
        <v>0.4220946</v>
      </c>
      <c r="J13" s="132" t="n">
        <v>0.3825486</v>
      </c>
      <c r="K13" s="132" t="n">
        <v>0.3689273</v>
      </c>
      <c r="L13" s="132" t="n">
        <v>0.3838316</v>
      </c>
      <c r="M13" s="132" t="n">
        <v>0.3838661</v>
      </c>
      <c r="N13" s="132" t="n">
        <v>0.3913668</v>
      </c>
      <c r="O13" s="132" t="n">
        <v>0.382716</v>
      </c>
      <c r="P13" s="132" t="n">
        <v>0.3527689</v>
      </c>
      <c r="Q13" s="132" t="n">
        <v>0.3271876</v>
      </c>
      <c r="R13" s="132" t="n">
        <v>0.3062656</v>
      </c>
      <c r="S13" s="132" t="n">
        <v>0.3278182</v>
      </c>
      <c r="T13" s="132" t="n">
        <v>0.3249455</v>
      </c>
      <c r="U13" s="132" t="n">
        <v>0.3126542</v>
      </c>
      <c r="V13" s="132" t="n">
        <v>0.2921299</v>
      </c>
      <c r="W13" s="132" t="n">
        <v>0.2953702</v>
      </c>
      <c r="X13" s="132" t="n">
        <v>0.3137057</v>
      </c>
      <c r="Y13" s="132" t="n">
        <v>0.3092267</v>
      </c>
      <c r="Z13" s="132" t="n">
        <v>0.3021165</v>
      </c>
    </row>
    <row r="14">
      <c r="B14" s="131" t="s">
        <v>228</v>
      </c>
      <c r="C14" s="131" t="n">
        <v>0.2928567</v>
      </c>
      <c r="D14" s="131" t="n">
        <v>0.2915681</v>
      </c>
      <c r="E14" s="131" t="n">
        <v>0.2856284</v>
      </c>
      <c r="F14" s="131" t="n">
        <v>0.2777662</v>
      </c>
      <c r="G14" s="131" t="n">
        <v>0.2770812</v>
      </c>
      <c r="H14" s="131" t="n">
        <v>0.2762813</v>
      </c>
      <c r="I14" s="131" t="n">
        <v>0.2652917</v>
      </c>
      <c r="J14" s="131" t="n">
        <v>0.2512392</v>
      </c>
      <c r="K14" s="131" t="n">
        <v>0.2310175</v>
      </c>
      <c r="L14" s="131" t="n">
        <v>0.2160578</v>
      </c>
      <c r="M14" s="131" t="n">
        <v>0.2121108</v>
      </c>
      <c r="N14" s="131" t="n">
        <v>0.2043439</v>
      </c>
      <c r="O14" s="131" t="n">
        <v>0.2134769</v>
      </c>
      <c r="P14" s="131" t="n">
        <v>0.2191972</v>
      </c>
      <c r="Q14" s="131" t="n">
        <v>0.2143937</v>
      </c>
      <c r="R14" s="131" t="n">
        <v>0.1929812</v>
      </c>
      <c r="S14" s="131" t="n">
        <v>0.1750258</v>
      </c>
      <c r="T14" s="131" t="n">
        <v>0.1767896</v>
      </c>
      <c r="U14" s="131" t="n">
        <v>0.1867499</v>
      </c>
      <c r="V14" s="131" t="n">
        <v>0.2082395</v>
      </c>
      <c r="W14" s="131" t="n">
        <v>0.2110462</v>
      </c>
      <c r="X14" s="131" t="n">
        <v>0.2138392</v>
      </c>
      <c r="Y14" s="131" t="n">
        <v>0.2008134</v>
      </c>
      <c r="Z14" s="131" t="n">
        <v>0.2180685</v>
      </c>
    </row>
    <row r="15">
      <c r="B15" s="8" t="s">
        <v>32</v>
      </c>
    </row>
    <row r="18">
      <c r="B18" s="1" t="s">
        <v>292</v>
      </c>
    </row>
    <row r="19">
      <c r="B19" s="5" t="s">
        <v>293</v>
      </c>
    </row>
    <row r="20">
      <c r="B20" s="7" t="s">
        <v>3</v>
      </c>
      <c r="C20" s="7" t="s">
        <v>4</v>
      </c>
      <c r="D20" s="7" t="s">
        <v>5</v>
      </c>
      <c r="E20" s="7" t="s">
        <v>6</v>
      </c>
      <c r="F20" s="7" t="s">
        <v>7</v>
      </c>
      <c r="G20" s="7" t="s">
        <v>8</v>
      </c>
      <c r="H20" s="7" t="s">
        <v>9</v>
      </c>
      <c r="I20" s="7" t="s">
        <v>10</v>
      </c>
      <c r="J20" s="7" t="s">
        <v>11</v>
      </c>
      <c r="K20" s="7" t="s">
        <v>12</v>
      </c>
      <c r="L20" s="7" t="s">
        <v>13</v>
      </c>
      <c r="M20" s="7" t="s">
        <v>14</v>
      </c>
      <c r="N20" s="7" t="s">
        <v>15</v>
      </c>
      <c r="O20" s="7" t="s">
        <v>16</v>
      </c>
      <c r="P20" s="7" t="s">
        <v>17</v>
      </c>
      <c r="Q20" s="7" t="s">
        <v>18</v>
      </c>
      <c r="R20" s="7" t="s">
        <v>19</v>
      </c>
      <c r="S20" s="7" t="s">
        <v>20</v>
      </c>
      <c r="T20" s="7" t="s">
        <v>21</v>
      </c>
      <c r="U20" s="7" t="s">
        <v>22</v>
      </c>
      <c r="V20" s="7" t="s">
        <v>23</v>
      </c>
      <c r="W20" s="7" t="s">
        <v>24</v>
      </c>
      <c r="X20" s="7" t="s">
        <v>25</v>
      </c>
      <c r="Y20" s="7" t="s">
        <v>26</v>
      </c>
      <c r="Z20" s="7" t="s">
        <v>27</v>
      </c>
    </row>
    <row r="21">
      <c r="B21" s="131" t="s">
        <v>104</v>
      </c>
      <c r="C21" s="131" t="n">
        <v>1</v>
      </c>
      <c r="D21" s="131" t="n">
        <v>1</v>
      </c>
      <c r="E21" s="131" t="n">
        <v>1</v>
      </c>
      <c r="F21" s="131" t="n">
        <v>1</v>
      </c>
      <c r="G21" s="131" t="n">
        <v>1</v>
      </c>
      <c r="H21" s="131" t="n">
        <v>1</v>
      </c>
      <c r="I21" s="131" t="n">
        <v>1</v>
      </c>
      <c r="J21" s="131" t="n">
        <v>1</v>
      </c>
      <c r="K21" s="131" t="n">
        <v>1</v>
      </c>
      <c r="L21" s="131" t="n">
        <v>1</v>
      </c>
      <c r="M21" s="131" t="n">
        <v>1</v>
      </c>
      <c r="N21" s="131" t="n">
        <v>1</v>
      </c>
      <c r="O21" s="131" t="n">
        <v>1</v>
      </c>
      <c r="P21" s="131" t="n">
        <v>1</v>
      </c>
      <c r="Q21" s="131" t="n">
        <v>1</v>
      </c>
      <c r="R21" s="131" t="n">
        <v>1</v>
      </c>
      <c r="S21" s="131" t="n">
        <v>1</v>
      </c>
      <c r="T21" s="131" t="n">
        <v>1</v>
      </c>
      <c r="U21" s="131" t="n">
        <v>1</v>
      </c>
      <c r="V21" s="131" t="n">
        <v>1</v>
      </c>
      <c r="W21" s="131" t="n">
        <v>1</v>
      </c>
      <c r="X21" s="131" t="n">
        <v>1</v>
      </c>
      <c r="Y21" s="131" t="n">
        <v>1</v>
      </c>
      <c r="Z21" s="131" t="n">
        <v>1</v>
      </c>
    </row>
    <row r="22">
      <c r="B22" s="132" t="s">
        <v>223</v>
      </c>
      <c r="C22" s="132" t="n">
        <v>0.2797847</v>
      </c>
      <c r="D22" s="132" t="n">
        <v>0.3238704</v>
      </c>
      <c r="E22" s="132" t="n">
        <v>0.3356385</v>
      </c>
      <c r="F22" s="132" t="n">
        <v>0.3545087</v>
      </c>
      <c r="G22" s="132" t="n">
        <v>0.3641099</v>
      </c>
      <c r="H22" s="132" t="n">
        <v>0.3686214</v>
      </c>
      <c r="I22" s="132" t="n">
        <v>0.342087</v>
      </c>
      <c r="J22" s="132" t="n">
        <v>0.3344221</v>
      </c>
      <c r="K22" s="132" t="n">
        <v>0.3283187</v>
      </c>
      <c r="L22" s="132" t="n">
        <v>0.3528115</v>
      </c>
      <c r="M22" s="132" t="n">
        <v>0.3628903</v>
      </c>
      <c r="N22" s="132" t="n">
        <v>0.3827349</v>
      </c>
      <c r="O22" s="132" t="n">
        <v>0.3606246</v>
      </c>
      <c r="P22" s="132" t="n">
        <v>0.3264906</v>
      </c>
      <c r="Q22" s="132" t="n">
        <v>0.3331598</v>
      </c>
      <c r="R22" s="132" t="n">
        <v>0.3514266</v>
      </c>
      <c r="S22" s="132" t="n">
        <v>0.4026867</v>
      </c>
      <c r="T22" s="132" t="n">
        <v>0.409105</v>
      </c>
      <c r="U22" s="132" t="n">
        <v>0.4297594</v>
      </c>
      <c r="V22" s="132" t="n">
        <v>0.3976639</v>
      </c>
      <c r="W22" s="132" t="n">
        <v>0.4174028</v>
      </c>
      <c r="X22" s="132" t="n">
        <v>0.4304821</v>
      </c>
      <c r="Y22" s="132" t="n">
        <v>0.4528137</v>
      </c>
      <c r="Z22" s="132" t="n">
        <v>0.4209499</v>
      </c>
    </row>
    <row r="23">
      <c r="B23" s="132" t="s">
        <v>224</v>
      </c>
      <c r="C23" s="132" t="n">
        <v>0.7202153</v>
      </c>
      <c r="D23" s="132" t="n">
        <v>0.6761296</v>
      </c>
      <c r="E23" s="132" t="n">
        <v>0.6643615</v>
      </c>
      <c r="F23" s="132" t="n">
        <v>0.6454913</v>
      </c>
      <c r="G23" s="132" t="n">
        <v>0.6358901</v>
      </c>
      <c r="H23" s="132" t="n">
        <v>0.6313786</v>
      </c>
      <c r="I23" s="132" t="n">
        <v>0.657913</v>
      </c>
      <c r="J23" s="132" t="n">
        <v>0.6655779</v>
      </c>
      <c r="K23" s="132" t="n">
        <v>0.6716813</v>
      </c>
      <c r="L23" s="132" t="n">
        <v>0.6471885</v>
      </c>
      <c r="M23" s="132" t="n">
        <v>0.6371097</v>
      </c>
      <c r="N23" s="132" t="n">
        <v>0.6172651</v>
      </c>
      <c r="O23" s="132" t="n">
        <v>0.6393754</v>
      </c>
      <c r="P23" s="132" t="n">
        <v>0.6735094</v>
      </c>
      <c r="Q23" s="132" t="n">
        <v>0.6668402</v>
      </c>
      <c r="R23" s="132" t="n">
        <v>0.6485734</v>
      </c>
      <c r="S23" s="132" t="n">
        <v>0.5973133</v>
      </c>
      <c r="T23" s="132" t="n">
        <v>0.590895</v>
      </c>
      <c r="U23" s="132" t="n">
        <v>0.5702406</v>
      </c>
      <c r="V23" s="132" t="n">
        <v>0.6023361</v>
      </c>
      <c r="W23" s="132" t="n">
        <v>0.5825972</v>
      </c>
      <c r="X23" s="132" t="n">
        <v>0.5695179</v>
      </c>
      <c r="Y23" s="132" t="n">
        <v>0.5471863</v>
      </c>
      <c r="Z23" s="132" t="n">
        <v>0.5790501</v>
      </c>
    </row>
    <row r="24">
      <c r="B24" s="132" t="s">
        <v>225</v>
      </c>
      <c r="C24" s="132" t="s">
        <v>88</v>
      </c>
      <c r="D24" s="132" t="n">
        <v>0.134425</v>
      </c>
      <c r="E24" s="132" t="n">
        <v>0.1501465</v>
      </c>
      <c r="F24" s="132" t="n">
        <v>0.1676121</v>
      </c>
      <c r="G24" s="132" t="n">
        <v>0.1709787</v>
      </c>
      <c r="H24" s="132" t="n">
        <v>0.1506063</v>
      </c>
      <c r="I24" s="132" t="n">
        <v>0.1259882</v>
      </c>
      <c r="J24" s="132" t="n">
        <v>0.1120628</v>
      </c>
      <c r="K24" s="132" t="n">
        <v>0.113056</v>
      </c>
      <c r="L24" s="132" t="n">
        <v>0.1156031</v>
      </c>
      <c r="M24" s="132" t="n">
        <v>0.1278356</v>
      </c>
      <c r="N24" s="132" t="n">
        <v>0.1320135</v>
      </c>
      <c r="O24" s="132" t="n">
        <v>0.1313064</v>
      </c>
      <c r="P24" s="132" t="n">
        <v>0.1216392</v>
      </c>
      <c r="Q24" s="132" t="n">
        <v>0.1381716</v>
      </c>
      <c r="R24" s="132" t="n">
        <v>0.1512959</v>
      </c>
      <c r="S24" s="132" t="n">
        <v>0.1519991</v>
      </c>
      <c r="T24" s="132" t="n">
        <v>0.1494793</v>
      </c>
      <c r="U24" s="132" t="n">
        <v>0.1657884</v>
      </c>
      <c r="V24" s="132" t="n">
        <v>0.1682033</v>
      </c>
      <c r="W24" s="132" t="n">
        <v>0.1643748</v>
      </c>
      <c r="X24" s="132" t="n">
        <v>0.1444578</v>
      </c>
      <c r="Y24" s="132" t="n">
        <v>0.146191</v>
      </c>
      <c r="Z24" s="132" t="n">
        <v>0.1473355</v>
      </c>
    </row>
    <row r="25">
      <c r="B25" s="132" t="s">
        <v>226</v>
      </c>
      <c r="C25" s="132" t="s">
        <v>88</v>
      </c>
      <c r="D25" s="132" t="n">
        <v>0.865575</v>
      </c>
      <c r="E25" s="132" t="n">
        <v>0.8498535</v>
      </c>
      <c r="F25" s="132" t="n">
        <v>0.8323879</v>
      </c>
      <c r="G25" s="132" t="n">
        <v>0.8290213</v>
      </c>
      <c r="H25" s="132" t="n">
        <v>0.8493937</v>
      </c>
      <c r="I25" s="132" t="n">
        <v>0.8740118</v>
      </c>
      <c r="J25" s="132" t="n">
        <v>0.8879372</v>
      </c>
      <c r="K25" s="132" t="n">
        <v>0.886944</v>
      </c>
      <c r="L25" s="132" t="n">
        <v>0.8843969</v>
      </c>
      <c r="M25" s="132" t="n">
        <v>0.8721644</v>
      </c>
      <c r="N25" s="132" t="n">
        <v>0.8679865</v>
      </c>
      <c r="O25" s="132" t="n">
        <v>0.8686936</v>
      </c>
      <c r="P25" s="132" t="n">
        <v>0.8783608</v>
      </c>
      <c r="Q25" s="132" t="n">
        <v>0.8618284</v>
      </c>
      <c r="R25" s="132" t="n">
        <v>0.8487041</v>
      </c>
      <c r="S25" s="132" t="n">
        <v>0.8480009</v>
      </c>
      <c r="T25" s="132" t="n">
        <v>0.8505207</v>
      </c>
      <c r="U25" s="132" t="n">
        <v>0.8342116</v>
      </c>
      <c r="V25" s="132" t="n">
        <v>0.8317967</v>
      </c>
      <c r="W25" s="132" t="n">
        <v>0.8356252</v>
      </c>
      <c r="X25" s="132" t="n">
        <v>0.8555422</v>
      </c>
      <c r="Y25" s="132" t="n">
        <v>0.853809</v>
      </c>
      <c r="Z25" s="132" t="n">
        <v>0.8526645</v>
      </c>
    </row>
    <row r="26">
      <c r="B26" s="132" t="s">
        <v>227</v>
      </c>
      <c r="C26" s="132" t="n">
        <v>0.2310954</v>
      </c>
      <c r="D26" s="132" t="n">
        <v>0.2460167</v>
      </c>
      <c r="E26" s="132" t="n">
        <v>0.2491459</v>
      </c>
      <c r="F26" s="132" t="n">
        <v>0.2602324</v>
      </c>
      <c r="G26" s="132" t="n">
        <v>0.2700669</v>
      </c>
      <c r="H26" s="132" t="n">
        <v>0.2879632</v>
      </c>
      <c r="I26" s="132" t="n">
        <v>0.279216</v>
      </c>
      <c r="J26" s="132" t="n">
        <v>0.2829909</v>
      </c>
      <c r="K26" s="132" t="n">
        <v>0.281374</v>
      </c>
      <c r="L26" s="132" t="n">
        <v>0.3109638</v>
      </c>
      <c r="M26" s="132" t="n">
        <v>0.3039888</v>
      </c>
      <c r="N26" s="132" t="n">
        <v>0.318534</v>
      </c>
      <c r="O26" s="132" t="n">
        <v>0.2935264</v>
      </c>
      <c r="P26" s="132" t="n">
        <v>0.2617086</v>
      </c>
      <c r="Q26" s="132" t="n">
        <v>0.2546716</v>
      </c>
      <c r="R26" s="132" t="n">
        <v>0.2679514</v>
      </c>
      <c r="S26" s="132" t="n">
        <v>0.3306241</v>
      </c>
      <c r="T26" s="132" t="n">
        <v>0.3416849</v>
      </c>
      <c r="U26" s="132" t="n">
        <v>0.3363991</v>
      </c>
      <c r="V26" s="132" t="n">
        <v>0.3064183</v>
      </c>
      <c r="W26" s="132" t="n">
        <v>0.3282206</v>
      </c>
      <c r="X26" s="132" t="n">
        <v>0.3620065</v>
      </c>
      <c r="Y26" s="132" t="n">
        <v>0.3876307</v>
      </c>
      <c r="Z26" s="132" t="n">
        <v>0.3676952</v>
      </c>
    </row>
    <row r="27">
      <c r="B27" s="131" t="s">
        <v>228</v>
      </c>
      <c r="C27" s="131" t="n">
        <v>0.7689046</v>
      </c>
      <c r="D27" s="131" t="n">
        <v>0.7539833</v>
      </c>
      <c r="E27" s="131" t="n">
        <v>0.7508541</v>
      </c>
      <c r="F27" s="131" t="n">
        <v>0.7397676</v>
      </c>
      <c r="G27" s="131" t="n">
        <v>0.7299331</v>
      </c>
      <c r="H27" s="131" t="n">
        <v>0.7120368</v>
      </c>
      <c r="I27" s="131" t="n">
        <v>0.720784</v>
      </c>
      <c r="J27" s="131" t="n">
        <v>0.7170091</v>
      </c>
      <c r="K27" s="131" t="n">
        <v>0.718626</v>
      </c>
      <c r="L27" s="131" t="n">
        <v>0.6890362</v>
      </c>
      <c r="M27" s="131" t="n">
        <v>0.6960112</v>
      </c>
      <c r="N27" s="131" t="n">
        <v>0.681466</v>
      </c>
      <c r="O27" s="131" t="n">
        <v>0.7064736</v>
      </c>
      <c r="P27" s="131" t="n">
        <v>0.7382914</v>
      </c>
      <c r="Q27" s="131" t="n">
        <v>0.7453284</v>
      </c>
      <c r="R27" s="131" t="n">
        <v>0.7320486</v>
      </c>
      <c r="S27" s="131" t="n">
        <v>0.6693759</v>
      </c>
      <c r="T27" s="131" t="n">
        <v>0.6583151</v>
      </c>
      <c r="U27" s="131" t="n">
        <v>0.6636009</v>
      </c>
      <c r="V27" s="131" t="n">
        <v>0.6935817</v>
      </c>
      <c r="W27" s="131" t="n">
        <v>0.6717794</v>
      </c>
      <c r="X27" s="131" t="n">
        <v>0.6379935</v>
      </c>
      <c r="Y27" s="131" t="n">
        <v>0.6123693</v>
      </c>
      <c r="Z27" s="131" t="n">
        <v>0.6323048</v>
      </c>
    </row>
    <row r="28">
      <c r="B28" s="8" t="s">
        <v>32</v>
      </c>
    </row>
    <row r="31">
      <c r="B31" s="1" t="s">
        <v>294</v>
      </c>
    </row>
    <row r="32">
      <c r="B32" s="5" t="s">
        <v>295</v>
      </c>
    </row>
    <row r="33">
      <c r="B33" s="7" t="s">
        <v>3</v>
      </c>
      <c r="C33" s="7" t="s">
        <v>4</v>
      </c>
      <c r="D33" s="7" t="s">
        <v>5</v>
      </c>
      <c r="E33" s="7" t="s">
        <v>6</v>
      </c>
      <c r="F33" s="7" t="s">
        <v>7</v>
      </c>
      <c r="G33" s="7" t="s">
        <v>8</v>
      </c>
      <c r="H33" s="7" t="s">
        <v>9</v>
      </c>
      <c r="I33" s="7" t="s">
        <v>10</v>
      </c>
      <c r="J33" s="7" t="s">
        <v>11</v>
      </c>
      <c r="K33" s="7" t="s">
        <v>12</v>
      </c>
      <c r="L33" s="7" t="s">
        <v>13</v>
      </c>
      <c r="M33" s="7" t="s">
        <v>14</v>
      </c>
      <c r="N33" s="7" t="s">
        <v>15</v>
      </c>
      <c r="O33" s="7" t="s">
        <v>16</v>
      </c>
      <c r="P33" s="7" t="s">
        <v>17</v>
      </c>
      <c r="Q33" s="7" t="s">
        <v>18</v>
      </c>
      <c r="R33" s="7" t="s">
        <v>19</v>
      </c>
      <c r="S33" s="7" t="s">
        <v>20</v>
      </c>
      <c r="T33" s="7" t="s">
        <v>21</v>
      </c>
      <c r="U33" s="7" t="s">
        <v>22</v>
      </c>
      <c r="V33" s="7" t="s">
        <v>23</v>
      </c>
      <c r="W33" s="7" t="s">
        <v>24</v>
      </c>
      <c r="X33" s="7" t="s">
        <v>25</v>
      </c>
      <c r="Y33" s="7" t="s">
        <v>26</v>
      </c>
      <c r="Z33" s="7" t="s">
        <v>27</v>
      </c>
    </row>
    <row r="34">
      <c r="B34" s="133" t="s">
        <v>104</v>
      </c>
      <c r="C34" s="133" t="n">
        <v>350000</v>
      </c>
      <c r="D34" s="133" t="n">
        <v>350000</v>
      </c>
      <c r="E34" s="133" t="n">
        <v>340000</v>
      </c>
      <c r="F34" s="133" t="n">
        <v>330000</v>
      </c>
      <c r="G34" s="133" t="n">
        <v>330000</v>
      </c>
      <c r="H34" s="133" t="n">
        <v>330000</v>
      </c>
      <c r="I34" s="133" t="n">
        <v>310000</v>
      </c>
      <c r="J34" s="133" t="n">
        <v>290000</v>
      </c>
      <c r="K34" s="133" t="n">
        <v>260000</v>
      </c>
      <c r="L34" s="133" t="n">
        <v>250000</v>
      </c>
      <c r="M34" s="133" t="n">
        <v>250000</v>
      </c>
      <c r="N34" s="133" t="n">
        <v>240000</v>
      </c>
      <c r="O34" s="133" t="n">
        <v>240000</v>
      </c>
      <c r="P34" s="133" t="n">
        <v>240000</v>
      </c>
      <c r="Q34" s="133" t="n">
        <v>230000</v>
      </c>
      <c r="R34" s="133" t="n">
        <v>210000</v>
      </c>
      <c r="S34" s="133" t="n">
        <v>210000</v>
      </c>
      <c r="T34" s="133" t="n">
        <v>210000</v>
      </c>
      <c r="U34" s="133" t="n">
        <v>210000</v>
      </c>
      <c r="V34" s="133" t="n">
        <v>220000</v>
      </c>
      <c r="W34" s="133" t="n">
        <v>230000</v>
      </c>
      <c r="X34" s="133" t="n">
        <v>240000</v>
      </c>
      <c r="Y34" s="133" t="n">
        <v>230000</v>
      </c>
      <c r="Z34" s="133" t="n">
        <v>240000</v>
      </c>
    </row>
    <row r="35">
      <c r="B35" s="134" t="s">
        <v>223</v>
      </c>
      <c r="C35" s="134" t="n">
        <v>100000</v>
      </c>
      <c r="D35" s="134" t="n">
        <v>110000</v>
      </c>
      <c r="E35" s="134" t="n">
        <v>120000</v>
      </c>
      <c r="F35" s="134" t="n">
        <v>120000</v>
      </c>
      <c r="G35" s="134" t="n">
        <v>120000</v>
      </c>
      <c r="H35" s="134" t="n">
        <v>120000</v>
      </c>
      <c r="I35" s="134" t="n">
        <v>110000</v>
      </c>
      <c r="J35" s="134" t="n">
        <v>100000</v>
      </c>
      <c r="K35" s="134" t="n">
        <v>90000</v>
      </c>
      <c r="L35" s="134" t="n">
        <v>90000</v>
      </c>
      <c r="M35" s="134" t="n">
        <v>90000</v>
      </c>
      <c r="N35" s="134" t="n">
        <v>90000</v>
      </c>
      <c r="O35" s="134" t="n">
        <v>90000</v>
      </c>
      <c r="P35" s="134" t="n">
        <v>80000</v>
      </c>
      <c r="Q35" s="134" t="n">
        <v>80000</v>
      </c>
      <c r="R35" s="134" t="n">
        <v>70000</v>
      </c>
      <c r="S35" s="134" t="s">
        <v>88</v>
      </c>
      <c r="T35" s="134" t="s">
        <v>88</v>
      </c>
      <c r="U35" s="134" t="n">
        <v>90000</v>
      </c>
      <c r="V35" s="134" t="n">
        <v>90000</v>
      </c>
      <c r="W35" s="134" t="n">
        <v>100000</v>
      </c>
      <c r="X35" s="134" t="n">
        <v>100000</v>
      </c>
      <c r="Y35" s="134" t="n">
        <v>100000</v>
      </c>
      <c r="Z35" s="134" t="n">
        <v>100000</v>
      </c>
    </row>
    <row r="36">
      <c r="B36" s="134" t="s">
        <v>224</v>
      </c>
      <c r="C36" s="134" t="n">
        <v>250000</v>
      </c>
      <c r="D36" s="134" t="n">
        <v>240000</v>
      </c>
      <c r="E36" s="134" t="n">
        <v>230000</v>
      </c>
      <c r="F36" s="134" t="n">
        <v>220000</v>
      </c>
      <c r="G36" s="134" t="n">
        <v>210000</v>
      </c>
      <c r="H36" s="134" t="n">
        <v>210000</v>
      </c>
      <c r="I36" s="134" t="n">
        <v>200000</v>
      </c>
      <c r="J36" s="134" t="n">
        <v>190000</v>
      </c>
      <c r="K36" s="134" t="n">
        <v>180000</v>
      </c>
      <c r="L36" s="134" t="n">
        <v>160000</v>
      </c>
      <c r="M36" s="134" t="n">
        <v>160000</v>
      </c>
      <c r="N36" s="134" t="n">
        <v>150000</v>
      </c>
      <c r="O36" s="134" t="n">
        <v>160000</v>
      </c>
      <c r="P36" s="134" t="n">
        <v>160000</v>
      </c>
      <c r="Q36" s="134" t="n">
        <v>160000</v>
      </c>
      <c r="R36" s="134" t="n">
        <v>140000</v>
      </c>
      <c r="S36" s="134" t="s">
        <v>88</v>
      </c>
      <c r="T36" s="134" t="s">
        <v>88</v>
      </c>
      <c r="U36" s="134" t="n">
        <v>120000</v>
      </c>
      <c r="V36" s="134" t="n">
        <v>140000</v>
      </c>
      <c r="W36" s="134" t="n">
        <v>130000</v>
      </c>
      <c r="X36" s="134" t="n">
        <v>140000</v>
      </c>
      <c r="Y36" s="134" t="n">
        <v>130000</v>
      </c>
      <c r="Z36" s="134" t="n">
        <v>140000</v>
      </c>
    </row>
    <row r="37">
      <c r="B37" s="134" t="s">
        <v>225</v>
      </c>
      <c r="C37" s="134" t="s">
        <v>88</v>
      </c>
      <c r="D37" s="134" t="s">
        <v>74</v>
      </c>
      <c r="E37" s="134" t="s">
        <v>74</v>
      </c>
      <c r="F37" s="134" t="s">
        <v>74</v>
      </c>
      <c r="G37" s="134" t="s">
        <v>74</v>
      </c>
      <c r="H37" s="134" t="s">
        <v>74</v>
      </c>
      <c r="I37" s="134" t="s">
        <v>74</v>
      </c>
      <c r="J37" s="134" t="s">
        <v>74</v>
      </c>
      <c r="K37" s="134" t="n">
        <v>30000</v>
      </c>
      <c r="L37" s="134" t="s">
        <v>74</v>
      </c>
      <c r="M37" s="134" t="n">
        <v>30000</v>
      </c>
      <c r="N37" s="134" t="n">
        <v>30000</v>
      </c>
      <c r="O37" s="134" t="n">
        <v>30000</v>
      </c>
      <c r="P37" s="134" t="s">
        <v>74</v>
      </c>
      <c r="Q37" s="134" t="s">
        <v>74</v>
      </c>
      <c r="R37" s="134" t="s">
        <v>74</v>
      </c>
      <c r="S37" s="134" t="s">
        <v>88</v>
      </c>
      <c r="T37" s="134" t="s">
        <v>88</v>
      </c>
      <c r="U37" s="134" t="s">
        <v>74</v>
      </c>
      <c r="V37" s="134" t="s">
        <v>74</v>
      </c>
      <c r="W37" s="134" t="s">
        <v>74</v>
      </c>
      <c r="X37" s="134" t="s">
        <v>74</v>
      </c>
      <c r="Y37" s="134" t="s">
        <v>74</v>
      </c>
      <c r="Z37" s="134" t="s">
        <v>74</v>
      </c>
    </row>
    <row r="38">
      <c r="B38" s="134" t="s">
        <v>226</v>
      </c>
      <c r="C38" s="134" t="s">
        <v>88</v>
      </c>
      <c r="D38" s="134" t="n">
        <v>300000</v>
      </c>
      <c r="E38" s="134" t="n">
        <v>290000</v>
      </c>
      <c r="F38" s="134" t="n">
        <v>280000</v>
      </c>
      <c r="G38" s="134" t="n">
        <v>280000</v>
      </c>
      <c r="H38" s="134" t="n">
        <v>280000</v>
      </c>
      <c r="I38" s="134" t="n">
        <v>270000</v>
      </c>
      <c r="J38" s="134" t="n">
        <v>260000</v>
      </c>
      <c r="K38" s="134" t="n">
        <v>230000</v>
      </c>
      <c r="L38" s="134" t="n">
        <v>220000</v>
      </c>
      <c r="M38" s="134" t="n">
        <v>220000</v>
      </c>
      <c r="N38" s="134" t="n">
        <v>210000</v>
      </c>
      <c r="O38" s="134" t="n">
        <v>210000</v>
      </c>
      <c r="P38" s="134" t="n">
        <v>210000</v>
      </c>
      <c r="Q38" s="134" t="n">
        <v>200000</v>
      </c>
      <c r="R38" s="134" t="n">
        <v>180000</v>
      </c>
      <c r="S38" s="134" t="s">
        <v>88</v>
      </c>
      <c r="T38" s="134" t="s">
        <v>88</v>
      </c>
      <c r="U38" s="134" t="n">
        <v>180000</v>
      </c>
      <c r="V38" s="134" t="n">
        <v>190000</v>
      </c>
      <c r="W38" s="134" t="n">
        <v>190000</v>
      </c>
      <c r="X38" s="134" t="n">
        <v>200000</v>
      </c>
      <c r="Y38" s="134" t="n">
        <v>200000</v>
      </c>
      <c r="Z38" s="134" t="n">
        <v>200000</v>
      </c>
    </row>
    <row r="39">
      <c r="B39" s="134" t="s">
        <v>227</v>
      </c>
      <c r="C39" s="134" t="n">
        <v>80000</v>
      </c>
      <c r="D39" s="134" t="n">
        <v>90000</v>
      </c>
      <c r="E39" s="134" t="n">
        <v>90000</v>
      </c>
      <c r="F39" s="134" t="n">
        <v>90000</v>
      </c>
      <c r="G39" s="134" t="n">
        <v>90000</v>
      </c>
      <c r="H39" s="134" t="n">
        <v>100000</v>
      </c>
      <c r="I39" s="134" t="n">
        <v>90000</v>
      </c>
      <c r="J39" s="134" t="n">
        <v>80000</v>
      </c>
      <c r="K39" s="134" t="n">
        <v>70000</v>
      </c>
      <c r="L39" s="134" t="n">
        <v>80000</v>
      </c>
      <c r="M39" s="134" t="n">
        <v>70000</v>
      </c>
      <c r="N39" s="134" t="n">
        <v>80000</v>
      </c>
      <c r="O39" s="134" t="n">
        <v>70000</v>
      </c>
      <c r="P39" s="134" t="n">
        <v>60000</v>
      </c>
      <c r="Q39" s="134" t="n">
        <v>60000</v>
      </c>
      <c r="R39" s="134" t="n">
        <v>60000</v>
      </c>
      <c r="S39" s="134" t="s">
        <v>88</v>
      </c>
      <c r="T39" s="134" t="s">
        <v>88</v>
      </c>
      <c r="U39" s="134" t="n">
        <v>70000</v>
      </c>
      <c r="V39" s="134" t="n">
        <v>70000</v>
      </c>
      <c r="W39" s="134" t="n">
        <v>80000</v>
      </c>
      <c r="X39" s="134" t="n">
        <v>90000</v>
      </c>
      <c r="Y39" s="134" t="n">
        <v>90000</v>
      </c>
      <c r="Z39" s="134" t="n">
        <v>90000</v>
      </c>
    </row>
    <row r="40">
      <c r="B40" s="133" t="s">
        <v>228</v>
      </c>
      <c r="C40" s="133" t="n">
        <v>270000</v>
      </c>
      <c r="D40" s="133" t="n">
        <v>260000</v>
      </c>
      <c r="E40" s="133" t="n">
        <v>260000</v>
      </c>
      <c r="F40" s="133" t="n">
        <v>250000</v>
      </c>
      <c r="G40" s="133" t="n">
        <v>240000</v>
      </c>
      <c r="H40" s="133" t="n">
        <v>240000</v>
      </c>
      <c r="I40" s="133" t="n">
        <v>220000</v>
      </c>
      <c r="J40" s="133" t="n">
        <v>210000</v>
      </c>
      <c r="K40" s="133" t="n">
        <v>190000</v>
      </c>
      <c r="L40" s="133" t="n">
        <v>170000</v>
      </c>
      <c r="M40" s="133" t="n">
        <v>170000</v>
      </c>
      <c r="N40" s="133" t="n">
        <v>160000</v>
      </c>
      <c r="O40" s="133" t="n">
        <v>170000</v>
      </c>
      <c r="P40" s="133" t="n">
        <v>180000</v>
      </c>
      <c r="Q40" s="133" t="n">
        <v>180000</v>
      </c>
      <c r="R40" s="133" t="n">
        <v>160000</v>
      </c>
      <c r="S40" s="133" t="s">
        <v>88</v>
      </c>
      <c r="T40" s="133" t="s">
        <v>88</v>
      </c>
      <c r="U40" s="133" t="n">
        <v>140000</v>
      </c>
      <c r="V40" s="133" t="n">
        <v>160000</v>
      </c>
      <c r="W40" s="133" t="n">
        <v>150000</v>
      </c>
      <c r="X40" s="133" t="n">
        <v>150000</v>
      </c>
      <c r="Y40" s="133" t="n">
        <v>140000</v>
      </c>
      <c r="Z40" s="133" t="n">
        <v>150000</v>
      </c>
    </row>
    <row r="41">
      <c r="B41" s="8" t="s">
        <v>32</v>
      </c>
    </row>
    <row r="44">
      <c r="B44" s="1" t="s">
        <v>296</v>
      </c>
    </row>
    <row r="45">
      <c r="B45" s="5" t="s">
        <v>297</v>
      </c>
    </row>
    <row r="46">
      <c r="B46" s="7" t="s">
        <v>3</v>
      </c>
      <c r="C46" s="7" t="s">
        <v>4</v>
      </c>
      <c r="D46" s="7" t="s">
        <v>5</v>
      </c>
      <c r="E46" s="7" t="s">
        <v>6</v>
      </c>
      <c r="F46" s="7" t="s">
        <v>7</v>
      </c>
      <c r="G46" s="7" t="s">
        <v>8</v>
      </c>
      <c r="H46" s="7" t="s">
        <v>9</v>
      </c>
      <c r="I46" s="7" t="s">
        <v>10</v>
      </c>
      <c r="J46" s="7" t="s">
        <v>11</v>
      </c>
      <c r="K46" s="7" t="s">
        <v>12</v>
      </c>
      <c r="L46" s="7" t="s">
        <v>13</v>
      </c>
      <c r="M46" s="7" t="s">
        <v>14</v>
      </c>
      <c r="N46" s="7" t="s">
        <v>15</v>
      </c>
      <c r="O46" s="7" t="s">
        <v>16</v>
      </c>
      <c r="P46" s="7" t="s">
        <v>17</v>
      </c>
      <c r="Q46" s="7" t="s">
        <v>18</v>
      </c>
      <c r="R46" s="7" t="s">
        <v>19</v>
      </c>
      <c r="S46" s="7" t="s">
        <v>20</v>
      </c>
      <c r="T46" s="7" t="s">
        <v>21</v>
      </c>
      <c r="U46" s="7" t="s">
        <v>22</v>
      </c>
      <c r="V46" s="7" t="s">
        <v>23</v>
      </c>
      <c r="W46" s="7" t="s">
        <v>24</v>
      </c>
      <c r="X46" s="7" t="s">
        <v>25</v>
      </c>
      <c r="Y46" s="7" t="s">
        <v>26</v>
      </c>
      <c r="Z46" s="7" t="s">
        <v>27</v>
      </c>
    </row>
    <row r="47">
      <c r="B47" s="131" t="s">
        <v>104</v>
      </c>
      <c r="C47" s="131" t="n">
        <v>0.2029742</v>
      </c>
      <c r="D47" s="131" t="n">
        <v>0.2165922</v>
      </c>
      <c r="E47" s="131" t="n">
        <v>0.232672</v>
      </c>
      <c r="F47" s="131" t="n">
        <v>0.2239613</v>
      </c>
      <c r="G47" s="131" t="n">
        <v>0.2054705</v>
      </c>
      <c r="H47" s="131" t="n">
        <v>0.1864286</v>
      </c>
      <c r="I47" s="131" t="n">
        <v>0.172572</v>
      </c>
      <c r="J47" s="131" t="n">
        <v>0.172384</v>
      </c>
      <c r="K47" s="131" t="n">
        <v>0.1671793</v>
      </c>
      <c r="L47" s="131" t="n">
        <v>0.1576709</v>
      </c>
      <c r="M47" s="131" t="n">
        <v>0.1532771</v>
      </c>
      <c r="N47" s="131" t="n">
        <v>0.1486519</v>
      </c>
      <c r="O47" s="131" t="n">
        <v>0.1510344</v>
      </c>
      <c r="P47" s="131" t="n">
        <v>0.1509444</v>
      </c>
      <c r="Q47" s="131" t="n">
        <v>0.1446917</v>
      </c>
      <c r="R47" s="131" t="n">
        <v>0.1283035</v>
      </c>
      <c r="S47" s="131" t="n">
        <v>0.1254564</v>
      </c>
      <c r="T47" s="131" t="n">
        <v>0.1247294</v>
      </c>
      <c r="U47" s="131" t="n">
        <v>0.12966</v>
      </c>
      <c r="V47" s="131" t="n">
        <v>0.1360961</v>
      </c>
      <c r="W47" s="131" t="n">
        <v>0.1426748</v>
      </c>
      <c r="X47" s="131" t="n">
        <v>0.1638658</v>
      </c>
      <c r="Y47" s="131" t="n">
        <v>0.160986</v>
      </c>
      <c r="Z47" s="131" t="n">
        <v>0.1804269</v>
      </c>
    </row>
    <row r="48">
      <c r="B48" s="132" t="s">
        <v>223</v>
      </c>
      <c r="C48" s="132" t="n">
        <v>0.2456761</v>
      </c>
      <c r="D48" s="132" t="n">
        <v>0.2777327</v>
      </c>
      <c r="E48" s="132" t="n">
        <v>0.3071733</v>
      </c>
      <c r="F48" s="132" t="n">
        <v>0.3016448</v>
      </c>
      <c r="G48" s="132" t="n">
        <v>0.2856766</v>
      </c>
      <c r="H48" s="132" t="n">
        <v>0.2688311</v>
      </c>
      <c r="I48" s="132" t="n">
        <v>0.2302209</v>
      </c>
      <c r="J48" s="132" t="n">
        <v>0.2017985</v>
      </c>
      <c r="K48" s="132" t="n">
        <v>0.1916563</v>
      </c>
      <c r="L48" s="132" t="n">
        <v>0.1911504</v>
      </c>
      <c r="M48" s="132" t="n">
        <v>0.2073688</v>
      </c>
      <c r="N48" s="132" t="n">
        <v>0.2171558</v>
      </c>
      <c r="O48" s="132" t="n">
        <v>0.2192717</v>
      </c>
      <c r="P48" s="132" t="n">
        <v>0.200729</v>
      </c>
      <c r="Q48" s="132" t="n">
        <v>0.1922099</v>
      </c>
      <c r="R48" s="132" t="n">
        <v>0.1757219</v>
      </c>
      <c r="S48" s="132" t="n">
        <v>0.1829384</v>
      </c>
      <c r="T48" s="132" t="n">
        <v>0.1744988</v>
      </c>
      <c r="U48" s="132" t="n">
        <v>0.1759133</v>
      </c>
      <c r="V48" s="132" t="n">
        <v>0.1575462</v>
      </c>
      <c r="W48" s="132" t="n">
        <v>0.1678977</v>
      </c>
      <c r="X48" s="132" t="n">
        <v>0.2053885</v>
      </c>
      <c r="Y48" s="132" t="n">
        <v>0.2135094</v>
      </c>
      <c r="Z48" s="132" t="n">
        <v>0.219273</v>
      </c>
    </row>
    <row r="49">
      <c r="B49" s="132" t="s">
        <v>224</v>
      </c>
      <c r="C49" s="132" t="n">
        <v>0.1913768</v>
      </c>
      <c r="D49" s="132" t="n">
        <v>0.1961611</v>
      </c>
      <c r="E49" s="132" t="n">
        <v>0.2082686</v>
      </c>
      <c r="F49" s="132" t="n">
        <v>0.1975152</v>
      </c>
      <c r="G49" s="132" t="n">
        <v>0.1777864</v>
      </c>
      <c r="H49" s="132" t="n">
        <v>0.1567658</v>
      </c>
      <c r="I49" s="132" t="n">
        <v>0.1516913</v>
      </c>
      <c r="J49" s="132" t="n">
        <v>0.1614168</v>
      </c>
      <c r="K49" s="132" t="n">
        <v>0.1584314</v>
      </c>
      <c r="L49" s="132" t="n">
        <v>0.1456068</v>
      </c>
      <c r="M49" s="132" t="n">
        <v>0.1342254</v>
      </c>
      <c r="N49" s="132" t="n">
        <v>0.1251856</v>
      </c>
      <c r="O49" s="132" t="n">
        <v>0.1280835</v>
      </c>
      <c r="P49" s="132" t="n">
        <v>0.1346308</v>
      </c>
      <c r="Q49" s="132" t="n">
        <v>0.1284577</v>
      </c>
      <c r="R49" s="132" t="n">
        <v>0.1120124</v>
      </c>
      <c r="S49" s="132" t="n">
        <v>0.1032687</v>
      </c>
      <c r="T49" s="132" t="n">
        <v>0.1044861</v>
      </c>
      <c r="U49" s="132" t="n">
        <v>0.1092718</v>
      </c>
      <c r="V49" s="132" t="n">
        <v>0.1271034</v>
      </c>
      <c r="W49" s="132" t="n">
        <v>0.1297179</v>
      </c>
      <c r="X49" s="132" t="n">
        <v>0.1413418</v>
      </c>
      <c r="Y49" s="132" t="n">
        <v>0.1323952</v>
      </c>
      <c r="Z49" s="132" t="n">
        <v>0.1592753</v>
      </c>
    </row>
    <row r="50">
      <c r="B50" s="132" t="s">
        <v>225</v>
      </c>
      <c r="C50" s="132" t="s">
        <v>88</v>
      </c>
      <c r="D50" s="132" t="n">
        <v>0.2766335</v>
      </c>
      <c r="E50" s="132" t="n">
        <v>0.3153738</v>
      </c>
      <c r="F50" s="132" t="n">
        <v>0.2985979</v>
      </c>
      <c r="G50" s="132" t="n">
        <v>0.2600751</v>
      </c>
      <c r="H50" s="132" t="n">
        <v>0.1936734</v>
      </c>
      <c r="I50" s="132" t="n">
        <v>0.146834</v>
      </c>
      <c r="J50" s="132" t="n">
        <v>0.1169222</v>
      </c>
      <c r="K50" s="132" t="n">
        <v>0.1371287</v>
      </c>
      <c r="L50" s="132" t="n">
        <v>0.1298989</v>
      </c>
      <c r="M50" s="132" t="n">
        <v>0.1640952</v>
      </c>
      <c r="N50" s="132" t="n">
        <v>0.1825477</v>
      </c>
      <c r="O50" s="132" t="n">
        <v>0.2039416</v>
      </c>
      <c r="P50" s="132" t="n">
        <v>0.1880529</v>
      </c>
      <c r="Q50" s="132" t="n">
        <v>0.1832911</v>
      </c>
      <c r="R50" s="132" t="n">
        <v>0.1547755</v>
      </c>
      <c r="S50" s="132" t="n">
        <v>0.147513</v>
      </c>
      <c r="T50" s="132" t="n">
        <v>0.1443108</v>
      </c>
      <c r="U50" s="132" t="n">
        <v>0.1708117</v>
      </c>
      <c r="V50" s="132" t="n">
        <v>0.1706681</v>
      </c>
      <c r="W50" s="132" t="n">
        <v>0.1636378</v>
      </c>
      <c r="X50" s="132" t="n">
        <v>0.1725072</v>
      </c>
      <c r="Y50" s="132" t="n">
        <v>0.1685516</v>
      </c>
      <c r="Z50" s="132" t="n">
        <v>0.1922885</v>
      </c>
    </row>
    <row r="51">
      <c r="B51" s="132" t="s">
        <v>226</v>
      </c>
      <c r="C51" s="132" t="s">
        <v>88</v>
      </c>
      <c r="D51" s="132" t="n">
        <v>0.2090314</v>
      </c>
      <c r="E51" s="132" t="n">
        <v>0.2227481</v>
      </c>
      <c r="F51" s="132" t="n">
        <v>0.2142753</v>
      </c>
      <c r="G51" s="132" t="n">
        <v>0.1981774</v>
      </c>
      <c r="H51" s="132" t="n">
        <v>0.1848702</v>
      </c>
      <c r="I51" s="132" t="n">
        <v>0.1758982</v>
      </c>
      <c r="J51" s="132" t="n">
        <v>0.1793377</v>
      </c>
      <c r="K51" s="132" t="n">
        <v>0.1709169</v>
      </c>
      <c r="L51" s="132" t="n">
        <v>0.1610419</v>
      </c>
      <c r="M51" s="132" t="n">
        <v>0.1519486</v>
      </c>
      <c r="N51" s="132" t="n">
        <v>0.1447127</v>
      </c>
      <c r="O51" s="132" t="n">
        <v>0.1447399</v>
      </c>
      <c r="P51" s="132" t="n">
        <v>0.1465781</v>
      </c>
      <c r="Q51" s="132" t="n">
        <v>0.1398489</v>
      </c>
      <c r="R51" s="132" t="n">
        <v>0.1249277</v>
      </c>
      <c r="S51" s="132" t="n">
        <v>0.1227059</v>
      </c>
      <c r="T51" s="132" t="n">
        <v>0.1221993</v>
      </c>
      <c r="U51" s="132" t="n">
        <v>0.1232486</v>
      </c>
      <c r="V51" s="132" t="n">
        <v>0.1307132</v>
      </c>
      <c r="W51" s="132" t="n">
        <v>0.1390289</v>
      </c>
      <c r="X51" s="132" t="n">
        <v>0.1626474</v>
      </c>
      <c r="Y51" s="132" t="n">
        <v>0.1600623</v>
      </c>
      <c r="Z51" s="132" t="n">
        <v>0.1789338</v>
      </c>
    </row>
    <row r="52">
      <c r="B52" s="132" t="s">
        <v>227</v>
      </c>
      <c r="C52" s="132" t="n">
        <v>0.2499524</v>
      </c>
      <c r="D52" s="132" t="n">
        <v>0.2925055</v>
      </c>
      <c r="E52" s="132" t="n">
        <v>0.3326099</v>
      </c>
      <c r="F52" s="132" t="n">
        <v>0.3394349</v>
      </c>
      <c r="G52" s="132" t="n">
        <v>0.3283677</v>
      </c>
      <c r="H52" s="132" t="n">
        <v>0.3141795</v>
      </c>
      <c r="I52" s="132" t="n">
        <v>0.270385</v>
      </c>
      <c r="J52" s="132" t="n">
        <v>0.2320882</v>
      </c>
      <c r="K52" s="132" t="n">
        <v>0.2234662</v>
      </c>
      <c r="L52" s="132" t="n">
        <v>0.2247375</v>
      </c>
      <c r="M52" s="132" t="n">
        <v>0.2298827</v>
      </c>
      <c r="N52" s="132" t="n">
        <v>0.232475</v>
      </c>
      <c r="O52" s="132" t="n">
        <v>0.2330715</v>
      </c>
      <c r="P52" s="132" t="n">
        <v>0.2204222</v>
      </c>
      <c r="Q52" s="132" t="n">
        <v>0.2035072</v>
      </c>
      <c r="R52" s="132" t="n">
        <v>0.1848914</v>
      </c>
      <c r="S52" s="132" t="n">
        <v>0.2031447</v>
      </c>
      <c r="T52" s="132" t="n">
        <v>0.1885045</v>
      </c>
      <c r="U52" s="132" t="n">
        <v>0.1731968</v>
      </c>
      <c r="V52" s="132" t="n">
        <v>0.1500841</v>
      </c>
      <c r="W52" s="132" t="n">
        <v>0.1694951</v>
      </c>
      <c r="X52" s="132" t="n">
        <v>0.2182326</v>
      </c>
      <c r="Y52" s="132" t="n">
        <v>0.2273428</v>
      </c>
      <c r="Z52" s="132" t="n">
        <v>0.2357472</v>
      </c>
    </row>
    <row r="53">
      <c r="B53" s="131" t="s">
        <v>228</v>
      </c>
      <c r="C53" s="131" t="n">
        <v>0.1935496</v>
      </c>
      <c r="D53" s="131" t="n">
        <v>0.200279</v>
      </c>
      <c r="E53" s="131" t="n">
        <v>0.211923</v>
      </c>
      <c r="F53" s="131" t="n">
        <v>0.1991126</v>
      </c>
      <c r="G53" s="131" t="n">
        <v>0.1783981</v>
      </c>
      <c r="H53" s="131" t="n">
        <v>0.155824</v>
      </c>
      <c r="I53" s="131" t="n">
        <v>0.148629</v>
      </c>
      <c r="J53" s="131" t="n">
        <v>0.1567331</v>
      </c>
      <c r="K53" s="131" t="n">
        <v>0.1536807</v>
      </c>
      <c r="L53" s="131" t="n">
        <v>0.1409334</v>
      </c>
      <c r="M53" s="131" t="n">
        <v>0.1348692</v>
      </c>
      <c r="N53" s="131" t="n">
        <v>0.1283366</v>
      </c>
      <c r="O53" s="131" t="n">
        <v>0.1320836</v>
      </c>
      <c r="P53" s="131" t="n">
        <v>0.1353334</v>
      </c>
      <c r="Q53" s="131" t="n">
        <v>0.1313667</v>
      </c>
      <c r="R53" s="131" t="n">
        <v>0.115166</v>
      </c>
      <c r="S53" s="131" t="n">
        <v>0.1044022</v>
      </c>
      <c r="T53" s="131" t="n">
        <v>0.1063656</v>
      </c>
      <c r="U53" s="131" t="n">
        <v>0.1162448</v>
      </c>
      <c r="V53" s="131" t="n">
        <v>0.1318338</v>
      </c>
      <c r="W53" s="131" t="n">
        <v>0.1320918</v>
      </c>
      <c r="X53" s="131" t="n">
        <v>0.1420308</v>
      </c>
      <c r="Y53" s="131" t="n">
        <v>0.1338156</v>
      </c>
      <c r="Z53" s="131" t="n">
        <v>0.1573587</v>
      </c>
    </row>
    <row r="54">
      <c r="B54" s="8" t="s">
        <v>32</v>
      </c>
    </row>
    <row r="57">
      <c r="B57" s="1" t="s">
        <v>298</v>
      </c>
    </row>
    <row r="58">
      <c r="B58" s="5" t="s">
        <v>299</v>
      </c>
    </row>
    <row r="59">
      <c r="B59" s="7" t="s">
        <v>3</v>
      </c>
      <c r="C59" s="7" t="s">
        <v>4</v>
      </c>
      <c r="D59" s="7" t="s">
        <v>5</v>
      </c>
      <c r="E59" s="7" t="s">
        <v>6</v>
      </c>
      <c r="F59" s="7" t="s">
        <v>7</v>
      </c>
      <c r="G59" s="7" t="s">
        <v>8</v>
      </c>
      <c r="H59" s="7" t="s">
        <v>9</v>
      </c>
      <c r="I59" s="7" t="s">
        <v>10</v>
      </c>
      <c r="J59" s="7" t="s">
        <v>11</v>
      </c>
      <c r="K59" s="7" t="s">
        <v>12</v>
      </c>
      <c r="L59" s="7" t="s">
        <v>13</v>
      </c>
      <c r="M59" s="7" t="s">
        <v>14</v>
      </c>
      <c r="N59" s="7" t="s">
        <v>15</v>
      </c>
      <c r="O59" s="7" t="s">
        <v>16</v>
      </c>
      <c r="P59" s="7" t="s">
        <v>17</v>
      </c>
      <c r="Q59" s="7" t="s">
        <v>18</v>
      </c>
      <c r="R59" s="7" t="s">
        <v>19</v>
      </c>
      <c r="S59" s="7" t="s">
        <v>20</v>
      </c>
      <c r="T59" s="7" t="s">
        <v>21</v>
      </c>
      <c r="U59" s="7" t="s">
        <v>22</v>
      </c>
      <c r="V59" s="7" t="s">
        <v>23</v>
      </c>
      <c r="W59" s="7" t="s">
        <v>24</v>
      </c>
      <c r="X59" s="7" t="s">
        <v>25</v>
      </c>
      <c r="Y59" s="7" t="s">
        <v>26</v>
      </c>
      <c r="Z59" s="7" t="s">
        <v>27</v>
      </c>
    </row>
    <row r="60">
      <c r="B60" s="131" t="s">
        <v>104</v>
      </c>
      <c r="C60" s="131" t="n">
        <v>1</v>
      </c>
      <c r="D60" s="131" t="n">
        <v>1</v>
      </c>
      <c r="E60" s="131" t="n">
        <v>1</v>
      </c>
      <c r="F60" s="131" t="n">
        <v>1</v>
      </c>
      <c r="G60" s="131" t="n">
        <v>1</v>
      </c>
      <c r="H60" s="131" t="n">
        <v>1</v>
      </c>
      <c r="I60" s="131" t="n">
        <v>1</v>
      </c>
      <c r="J60" s="131" t="n">
        <v>1</v>
      </c>
      <c r="K60" s="131" t="n">
        <v>1</v>
      </c>
      <c r="L60" s="131" t="n">
        <v>1</v>
      </c>
      <c r="M60" s="131" t="n">
        <v>1</v>
      </c>
      <c r="N60" s="131" t="n">
        <v>1</v>
      </c>
      <c r="O60" s="131" t="n">
        <v>1</v>
      </c>
      <c r="P60" s="131" t="n">
        <v>1</v>
      </c>
      <c r="Q60" s="131" t="n">
        <v>1</v>
      </c>
      <c r="R60" s="131" t="n">
        <v>1</v>
      </c>
      <c r="S60" s="131" t="n">
        <v>1</v>
      </c>
      <c r="T60" s="131" t="n">
        <v>1</v>
      </c>
      <c r="U60" s="131" t="n">
        <v>1</v>
      </c>
      <c r="V60" s="131" t="n">
        <v>1</v>
      </c>
      <c r="W60" s="131" t="n">
        <v>1</v>
      </c>
      <c r="X60" s="131" t="n">
        <v>1</v>
      </c>
      <c r="Y60" s="131" t="n">
        <v>1</v>
      </c>
      <c r="Z60" s="131" t="n">
        <v>1</v>
      </c>
    </row>
    <row r="61">
      <c r="B61" s="132" t="s">
        <v>223</v>
      </c>
      <c r="C61" s="132" t="n">
        <v>0.2523861</v>
      </c>
      <c r="D61" s="132" t="n">
        <v>0.3104247</v>
      </c>
      <c r="E61" s="132" t="n">
        <v>0.3222224</v>
      </c>
      <c r="F61" s="132" t="n">
        <v>0.3380152</v>
      </c>
      <c r="G61" s="132" t="n">
        <v>0.357883</v>
      </c>
      <c r="H61" s="132" t="n">
        <v>0.3850243</v>
      </c>
      <c r="I61" s="132" t="n">
        <v>0.3569634</v>
      </c>
      <c r="J61" s="132" t="n">
        <v>0.3154748</v>
      </c>
      <c r="K61" s="132" t="n">
        <v>0.3026776</v>
      </c>
      <c r="L61" s="132" t="n">
        <v>0.321903</v>
      </c>
      <c r="M61" s="132" t="n">
        <v>0.3533993</v>
      </c>
      <c r="N61" s="132" t="n">
        <v>0.3738231</v>
      </c>
      <c r="O61" s="132" t="n">
        <v>0.3650969</v>
      </c>
      <c r="P61" s="132" t="n">
        <v>0.3294635</v>
      </c>
      <c r="Q61" s="132" t="n">
        <v>0.3396458</v>
      </c>
      <c r="R61" s="132" t="n">
        <v>0.351579</v>
      </c>
      <c r="S61" s="132" t="n">
        <v>0.4007005</v>
      </c>
      <c r="T61" s="132" t="n">
        <v>0.3975627</v>
      </c>
      <c r="U61" s="132" t="n">
        <v>0.4141626</v>
      </c>
      <c r="V61" s="132" t="n">
        <v>0.3694923</v>
      </c>
      <c r="W61" s="132" t="n">
        <v>0.3998035</v>
      </c>
      <c r="X61" s="132" t="n">
        <v>0.4336808</v>
      </c>
      <c r="Y61" s="132" t="n">
        <v>0.4689125</v>
      </c>
      <c r="Z61" s="132" t="n">
        <v>0.4275336</v>
      </c>
    </row>
    <row r="62">
      <c r="B62" s="132" t="s">
        <v>224</v>
      </c>
      <c r="C62" s="132" t="n">
        <v>0.7476139</v>
      </c>
      <c r="D62" s="132" t="n">
        <v>0.6895753</v>
      </c>
      <c r="E62" s="132" t="n">
        <v>0.6777776</v>
      </c>
      <c r="F62" s="132" t="n">
        <v>0.6619848</v>
      </c>
      <c r="G62" s="132" t="n">
        <v>0.642117</v>
      </c>
      <c r="H62" s="132" t="n">
        <v>0.6149757</v>
      </c>
      <c r="I62" s="132" t="n">
        <v>0.6430366</v>
      </c>
      <c r="J62" s="132" t="n">
        <v>0.6845252</v>
      </c>
      <c r="K62" s="132" t="n">
        <v>0.6973224</v>
      </c>
      <c r="L62" s="132" t="n">
        <v>0.678097</v>
      </c>
      <c r="M62" s="132" t="n">
        <v>0.6466007</v>
      </c>
      <c r="N62" s="132" t="n">
        <v>0.6261769</v>
      </c>
      <c r="O62" s="132" t="n">
        <v>0.6349031</v>
      </c>
      <c r="P62" s="132" t="n">
        <v>0.6705365</v>
      </c>
      <c r="Q62" s="132" t="n">
        <v>0.6603542</v>
      </c>
      <c r="R62" s="132" t="n">
        <v>0.648421</v>
      </c>
      <c r="S62" s="132" t="n">
        <v>0.5992995</v>
      </c>
      <c r="T62" s="132" t="n">
        <v>0.6024373</v>
      </c>
      <c r="U62" s="132" t="n">
        <v>0.5858374</v>
      </c>
      <c r="V62" s="132" t="n">
        <v>0.6305077</v>
      </c>
      <c r="W62" s="132" t="n">
        <v>0.6001965</v>
      </c>
      <c r="X62" s="132" t="n">
        <v>0.5663192</v>
      </c>
      <c r="Y62" s="132" t="n">
        <v>0.5310875</v>
      </c>
      <c r="Z62" s="132" t="n">
        <v>0.5724664</v>
      </c>
    </row>
    <row r="63">
      <c r="B63" s="132" t="s">
        <v>225</v>
      </c>
      <c r="C63" s="132" t="s">
        <v>88</v>
      </c>
      <c r="D63" s="132" t="n">
        <v>0.1304125</v>
      </c>
      <c r="E63" s="132" t="n">
        <v>0.1434336</v>
      </c>
      <c r="F63" s="132" t="n">
        <v>0.1512364</v>
      </c>
      <c r="G63" s="132" t="n">
        <v>0.1460008</v>
      </c>
      <c r="H63" s="132" t="n">
        <v>0.1239889</v>
      </c>
      <c r="I63" s="132" t="n">
        <v>0.1019014</v>
      </c>
      <c r="J63" s="132" t="n">
        <v>0.0777013</v>
      </c>
      <c r="K63" s="132" t="n">
        <v>0.0944969</v>
      </c>
      <c r="L63" s="132" t="n">
        <v>0.0935376</v>
      </c>
      <c r="M63" s="132" t="n">
        <v>0.1235717</v>
      </c>
      <c r="N63" s="132" t="n">
        <v>0.1327484</v>
      </c>
      <c r="O63" s="132" t="n">
        <v>0.1426051</v>
      </c>
      <c r="P63" s="132" t="n">
        <v>0.1351296</v>
      </c>
      <c r="Q63" s="132" t="n">
        <v>0.1446762</v>
      </c>
      <c r="R63" s="132" t="n">
        <v>0.1355606</v>
      </c>
      <c r="S63" s="132" t="n">
        <v>0.1322575</v>
      </c>
      <c r="T63" s="132" t="n">
        <v>0.1323417</v>
      </c>
      <c r="U63" s="132" t="n">
        <v>0.1746123</v>
      </c>
      <c r="V63" s="132" t="n">
        <v>0.1739958</v>
      </c>
      <c r="W63" s="132" t="n">
        <v>0.1646007</v>
      </c>
      <c r="X63" s="132" t="n">
        <v>0.1371672</v>
      </c>
      <c r="Y63" s="132" t="n">
        <v>0.1405804</v>
      </c>
      <c r="Z63" s="132" t="n">
        <v>0.1408815</v>
      </c>
    </row>
    <row r="64">
      <c r="B64" s="132" t="s">
        <v>226</v>
      </c>
      <c r="C64" s="132" t="s">
        <v>88</v>
      </c>
      <c r="D64" s="132" t="n">
        <v>0.8695875</v>
      </c>
      <c r="E64" s="132" t="n">
        <v>0.8565664</v>
      </c>
      <c r="F64" s="132" t="n">
        <v>0.8487636</v>
      </c>
      <c r="G64" s="132" t="n">
        <v>0.8539992</v>
      </c>
      <c r="H64" s="132" t="n">
        <v>0.8760111</v>
      </c>
      <c r="I64" s="132" t="n">
        <v>0.8980986</v>
      </c>
      <c r="J64" s="132" t="n">
        <v>0.9222987</v>
      </c>
      <c r="K64" s="132" t="n">
        <v>0.9055031</v>
      </c>
      <c r="L64" s="132" t="n">
        <v>0.9064624</v>
      </c>
      <c r="M64" s="132" t="n">
        <v>0.8764283</v>
      </c>
      <c r="N64" s="132" t="n">
        <v>0.8672516</v>
      </c>
      <c r="O64" s="132" t="n">
        <v>0.8573949</v>
      </c>
      <c r="P64" s="132" t="n">
        <v>0.8648704</v>
      </c>
      <c r="Q64" s="132" t="n">
        <v>0.8553238</v>
      </c>
      <c r="R64" s="132" t="n">
        <v>0.8644394</v>
      </c>
      <c r="S64" s="132" t="n">
        <v>0.8677425</v>
      </c>
      <c r="T64" s="132" t="n">
        <v>0.8676583</v>
      </c>
      <c r="U64" s="132" t="n">
        <v>0.8253877</v>
      </c>
      <c r="V64" s="132" t="n">
        <v>0.8260042</v>
      </c>
      <c r="W64" s="132" t="n">
        <v>0.8353993</v>
      </c>
      <c r="X64" s="132" t="n">
        <v>0.8628328</v>
      </c>
      <c r="Y64" s="132" t="n">
        <v>0.8594196</v>
      </c>
      <c r="Z64" s="132" t="n">
        <v>0.8591185</v>
      </c>
    </row>
    <row r="65">
      <c r="B65" s="132" t="s">
        <v>227</v>
      </c>
      <c r="C65" s="132" t="n">
        <v>0.2038987</v>
      </c>
      <c r="D65" s="132" t="n">
        <v>0.2336141</v>
      </c>
      <c r="E65" s="132" t="n">
        <v>0.2444782</v>
      </c>
      <c r="F65" s="132" t="n">
        <v>0.2665151</v>
      </c>
      <c r="G65" s="132" t="n">
        <v>0.2912572</v>
      </c>
      <c r="H65" s="132" t="n">
        <v>0.3296022</v>
      </c>
      <c r="I65" s="132" t="n">
        <v>0.3096657</v>
      </c>
      <c r="J65" s="132" t="n">
        <v>0.2772994</v>
      </c>
      <c r="K65" s="132" t="n">
        <v>0.262601</v>
      </c>
      <c r="L65" s="132" t="n">
        <v>0.2883632</v>
      </c>
      <c r="M65" s="132" t="n">
        <v>0.2911324</v>
      </c>
      <c r="N65" s="132" t="n">
        <v>0.3065324</v>
      </c>
      <c r="O65" s="132" t="n">
        <v>0.2900583</v>
      </c>
      <c r="P65" s="132" t="n">
        <v>0.26418</v>
      </c>
      <c r="Q65" s="132" t="n">
        <v>0.2580215</v>
      </c>
      <c r="R65" s="132" t="n">
        <v>0.2718642</v>
      </c>
      <c r="S65" s="132" t="n">
        <v>0.338174</v>
      </c>
      <c r="T65" s="132" t="n">
        <v>0.3318267</v>
      </c>
      <c r="U65" s="132" t="n">
        <v>0.306534</v>
      </c>
      <c r="V65" s="132" t="n">
        <v>0.2635861</v>
      </c>
      <c r="W65" s="132" t="n">
        <v>0.3093191</v>
      </c>
      <c r="X65" s="132" t="n">
        <v>0.3730299</v>
      </c>
      <c r="Y65" s="132" t="n">
        <v>0.4115827</v>
      </c>
      <c r="Z65" s="132" t="n">
        <v>0.3860181</v>
      </c>
    </row>
    <row r="66">
      <c r="B66" s="131" t="s">
        <v>228</v>
      </c>
      <c r="C66" s="131" t="n">
        <v>0.7961013</v>
      </c>
      <c r="D66" s="131" t="n">
        <v>0.7663859</v>
      </c>
      <c r="E66" s="131" t="n">
        <v>0.7555218</v>
      </c>
      <c r="F66" s="131" t="n">
        <v>0.7334849</v>
      </c>
      <c r="G66" s="131" t="n">
        <v>0.7087428</v>
      </c>
      <c r="H66" s="131" t="n">
        <v>0.6703978</v>
      </c>
      <c r="I66" s="131" t="n">
        <v>0.6903343</v>
      </c>
      <c r="J66" s="131" t="n">
        <v>0.7227006</v>
      </c>
      <c r="K66" s="131" t="n">
        <v>0.737399</v>
      </c>
      <c r="L66" s="131" t="n">
        <v>0.7116368</v>
      </c>
      <c r="M66" s="131" t="n">
        <v>0.7088676</v>
      </c>
      <c r="N66" s="131" t="n">
        <v>0.6934676</v>
      </c>
      <c r="O66" s="131" t="n">
        <v>0.7099417</v>
      </c>
      <c r="P66" s="131" t="n">
        <v>0.73582</v>
      </c>
      <c r="Q66" s="131" t="n">
        <v>0.7419785</v>
      </c>
      <c r="R66" s="131" t="n">
        <v>0.7281358</v>
      </c>
      <c r="S66" s="131" t="n">
        <v>0.661826</v>
      </c>
      <c r="T66" s="131" t="n">
        <v>0.6681733</v>
      </c>
      <c r="U66" s="131" t="n">
        <v>0.693466</v>
      </c>
      <c r="V66" s="131" t="n">
        <v>0.7364139</v>
      </c>
      <c r="W66" s="131" t="n">
        <v>0.6906809</v>
      </c>
      <c r="X66" s="131" t="n">
        <v>0.6269701</v>
      </c>
      <c r="Y66" s="131" t="n">
        <v>0.5884173</v>
      </c>
      <c r="Z66" s="131" t="n">
        <v>0.6139819</v>
      </c>
    </row>
    <row r="67">
      <c r="B67" s="8" t="s">
        <v>32</v>
      </c>
    </row>
    <row r="70">
      <c r="B70" s="1" t="s">
        <v>300</v>
      </c>
    </row>
    <row r="71">
      <c r="B71" s="5" t="s">
        <v>301</v>
      </c>
    </row>
    <row r="72">
      <c r="B72" s="7" t="s">
        <v>3</v>
      </c>
      <c r="C72" s="7" t="s">
        <v>4</v>
      </c>
      <c r="D72" s="7" t="s">
        <v>5</v>
      </c>
      <c r="E72" s="7" t="s">
        <v>6</v>
      </c>
      <c r="F72" s="7" t="s">
        <v>7</v>
      </c>
      <c r="G72" s="7" t="s">
        <v>8</v>
      </c>
      <c r="H72" s="7" t="s">
        <v>9</v>
      </c>
      <c r="I72" s="7" t="s">
        <v>10</v>
      </c>
      <c r="J72" s="7" t="s">
        <v>11</v>
      </c>
      <c r="K72" s="7" t="s">
        <v>12</v>
      </c>
      <c r="L72" s="7" t="s">
        <v>13</v>
      </c>
      <c r="M72" s="7" t="s">
        <v>14</v>
      </c>
      <c r="N72" s="7" t="s">
        <v>15</v>
      </c>
      <c r="O72" s="7" t="s">
        <v>16</v>
      </c>
      <c r="P72" s="7" t="s">
        <v>17</v>
      </c>
      <c r="Q72" s="7" t="s">
        <v>18</v>
      </c>
      <c r="R72" s="7" t="s">
        <v>19</v>
      </c>
      <c r="S72" s="7" t="s">
        <v>20</v>
      </c>
      <c r="T72" s="7" t="s">
        <v>21</v>
      </c>
      <c r="U72" s="7" t="s">
        <v>22</v>
      </c>
      <c r="V72" s="7" t="s">
        <v>23</v>
      </c>
      <c r="W72" s="7" t="s">
        <v>24</v>
      </c>
      <c r="X72" s="7" t="s">
        <v>25</v>
      </c>
      <c r="Y72" s="7" t="s">
        <v>26</v>
      </c>
      <c r="Z72" s="7" t="s">
        <v>27</v>
      </c>
    </row>
    <row r="73">
      <c r="B73" s="133" t="s">
        <v>104</v>
      </c>
      <c r="C73" s="133" t="n">
        <v>220000</v>
      </c>
      <c r="D73" s="133" t="n">
        <v>240000</v>
      </c>
      <c r="E73" s="133" t="n">
        <v>250000</v>
      </c>
      <c r="F73" s="133" t="n">
        <v>240000</v>
      </c>
      <c r="G73" s="133" t="n">
        <v>220000</v>
      </c>
      <c r="H73" s="133" t="n">
        <v>200000</v>
      </c>
      <c r="I73" s="133" t="n">
        <v>180000</v>
      </c>
      <c r="J73" s="133" t="n">
        <v>180000</v>
      </c>
      <c r="K73" s="133" t="n">
        <v>170000</v>
      </c>
      <c r="L73" s="133" t="n">
        <v>160000</v>
      </c>
      <c r="M73" s="133" t="n">
        <v>150000</v>
      </c>
      <c r="N73" s="133" t="n">
        <v>150000</v>
      </c>
      <c r="O73" s="133" t="n">
        <v>150000</v>
      </c>
      <c r="P73" s="133" t="n">
        <v>150000</v>
      </c>
      <c r="Q73" s="133" t="n">
        <v>140000</v>
      </c>
      <c r="R73" s="133" t="n">
        <v>130000</v>
      </c>
      <c r="S73" s="133" t="n">
        <v>120000</v>
      </c>
      <c r="T73" s="133" t="n">
        <v>120000</v>
      </c>
      <c r="U73" s="133" t="n">
        <v>130000</v>
      </c>
      <c r="V73" s="133" t="n">
        <v>130000</v>
      </c>
      <c r="W73" s="133" t="n">
        <v>140000</v>
      </c>
      <c r="X73" s="133" t="n">
        <v>160000</v>
      </c>
      <c r="Y73" s="133" t="n">
        <v>160000</v>
      </c>
      <c r="Z73" s="133" t="n">
        <v>180000</v>
      </c>
    </row>
    <row r="74">
      <c r="B74" s="134" t="s">
        <v>223</v>
      </c>
      <c r="C74" s="134" t="n">
        <v>60000</v>
      </c>
      <c r="D74" s="134" t="n">
        <v>70000</v>
      </c>
      <c r="E74" s="134" t="n">
        <v>80000</v>
      </c>
      <c r="F74" s="134" t="n">
        <v>80000</v>
      </c>
      <c r="G74" s="134" t="n">
        <v>80000</v>
      </c>
      <c r="H74" s="134" t="n">
        <v>80000</v>
      </c>
      <c r="I74" s="134" t="n">
        <v>60000</v>
      </c>
      <c r="J74" s="134" t="n">
        <v>60000</v>
      </c>
      <c r="K74" s="134" t="n">
        <v>50000</v>
      </c>
      <c r="L74" s="134" t="n">
        <v>50000</v>
      </c>
      <c r="M74" s="134" t="n">
        <v>50000</v>
      </c>
      <c r="N74" s="134" t="n">
        <v>60000</v>
      </c>
      <c r="O74" s="134" t="n">
        <v>50000</v>
      </c>
      <c r="P74" s="134" t="n">
        <v>50000</v>
      </c>
      <c r="Q74" s="134" t="n">
        <v>50000</v>
      </c>
      <c r="R74" s="134" t="n">
        <v>40000</v>
      </c>
      <c r="S74" s="134" t="s">
        <v>88</v>
      </c>
      <c r="T74" s="134" t="s">
        <v>88</v>
      </c>
      <c r="U74" s="134" t="n">
        <v>50000</v>
      </c>
      <c r="V74" s="134" t="n">
        <v>50000</v>
      </c>
      <c r="W74" s="134" t="n">
        <v>60000</v>
      </c>
      <c r="X74" s="134" t="n">
        <v>70000</v>
      </c>
      <c r="Y74" s="134" t="n">
        <v>70000</v>
      </c>
      <c r="Z74" s="134" t="n">
        <v>80000</v>
      </c>
    </row>
    <row r="75">
      <c r="B75" s="134" t="s">
        <v>224</v>
      </c>
      <c r="C75" s="134" t="n">
        <v>170000</v>
      </c>
      <c r="D75" s="134" t="n">
        <v>160000</v>
      </c>
      <c r="E75" s="134" t="n">
        <v>170000</v>
      </c>
      <c r="F75" s="134" t="n">
        <v>160000</v>
      </c>
      <c r="G75" s="134" t="n">
        <v>140000</v>
      </c>
      <c r="H75" s="134" t="n">
        <v>120000</v>
      </c>
      <c r="I75" s="134" t="n">
        <v>120000</v>
      </c>
      <c r="J75" s="134" t="n">
        <v>120000</v>
      </c>
      <c r="K75" s="134" t="n">
        <v>120000</v>
      </c>
      <c r="L75" s="134" t="n">
        <v>110000</v>
      </c>
      <c r="M75" s="134" t="n">
        <v>100000</v>
      </c>
      <c r="N75" s="134" t="n">
        <v>90000</v>
      </c>
      <c r="O75" s="134" t="n">
        <v>100000</v>
      </c>
      <c r="P75" s="134" t="n">
        <v>100000</v>
      </c>
      <c r="Q75" s="134" t="n">
        <v>100000</v>
      </c>
      <c r="R75" s="134" t="n">
        <v>80000</v>
      </c>
      <c r="S75" s="134" t="s">
        <v>88</v>
      </c>
      <c r="T75" s="134" t="s">
        <v>88</v>
      </c>
      <c r="U75" s="134" t="n">
        <v>70000</v>
      </c>
      <c r="V75" s="134" t="n">
        <v>90000</v>
      </c>
      <c r="W75" s="134" t="n">
        <v>80000</v>
      </c>
      <c r="X75" s="134" t="n">
        <v>90000</v>
      </c>
      <c r="Y75" s="134" t="n">
        <v>80000</v>
      </c>
      <c r="Z75" s="134" t="n">
        <v>100000</v>
      </c>
    </row>
    <row r="76">
      <c r="B76" s="134" t="s">
        <v>225</v>
      </c>
      <c r="C76" s="134" t="s">
        <v>88</v>
      </c>
      <c r="D76" s="134" t="s">
        <v>74</v>
      </c>
      <c r="E76" s="134" t="s">
        <v>74</v>
      </c>
      <c r="F76" s="134" t="s">
        <v>74</v>
      </c>
      <c r="G76" s="134" t="s">
        <v>74</v>
      </c>
      <c r="H76" s="134" t="s">
        <v>74</v>
      </c>
      <c r="I76" s="134" t="s">
        <v>74</v>
      </c>
      <c r="J76" s="134" t="s">
        <v>74</v>
      </c>
      <c r="K76" s="134" t="s">
        <v>74</v>
      </c>
      <c r="L76" s="134" t="s">
        <v>74</v>
      </c>
      <c r="M76" s="134" t="s">
        <v>74</v>
      </c>
      <c r="N76" s="134" t="s">
        <v>74</v>
      </c>
      <c r="O76" s="134" t="s">
        <v>74</v>
      </c>
      <c r="P76" s="134" t="s">
        <v>74</v>
      </c>
      <c r="Q76" s="134" t="s">
        <v>74</v>
      </c>
      <c r="R76" s="134" t="s">
        <v>74</v>
      </c>
      <c r="S76" s="134" t="s">
        <v>88</v>
      </c>
      <c r="T76" s="134" t="s">
        <v>88</v>
      </c>
      <c r="U76" s="134" t="s">
        <v>74</v>
      </c>
      <c r="V76" s="134" t="s">
        <v>74</v>
      </c>
      <c r="W76" s="134" t="s">
        <v>74</v>
      </c>
      <c r="X76" s="134" t="s">
        <v>74</v>
      </c>
      <c r="Y76" s="134" t="s">
        <v>74</v>
      </c>
      <c r="Z76" s="134" t="s">
        <v>74</v>
      </c>
    </row>
    <row r="77">
      <c r="B77" s="134" t="s">
        <v>226</v>
      </c>
      <c r="C77" s="134" t="s">
        <v>88</v>
      </c>
      <c r="D77" s="134" t="n">
        <v>210000</v>
      </c>
      <c r="E77" s="134" t="n">
        <v>220000</v>
      </c>
      <c r="F77" s="134" t="n">
        <v>210000</v>
      </c>
      <c r="G77" s="134" t="n">
        <v>190000</v>
      </c>
      <c r="H77" s="134" t="n">
        <v>170000</v>
      </c>
      <c r="I77" s="134" t="n">
        <v>160000</v>
      </c>
      <c r="J77" s="134" t="n">
        <v>160000</v>
      </c>
      <c r="K77" s="134" t="n">
        <v>150000</v>
      </c>
      <c r="L77" s="134" t="n">
        <v>140000</v>
      </c>
      <c r="M77" s="134" t="n">
        <v>130000</v>
      </c>
      <c r="N77" s="134" t="n">
        <v>130000</v>
      </c>
      <c r="O77" s="134" t="n">
        <v>130000</v>
      </c>
      <c r="P77" s="134" t="n">
        <v>130000</v>
      </c>
      <c r="Q77" s="134" t="n">
        <v>120000</v>
      </c>
      <c r="R77" s="134" t="n">
        <v>110000</v>
      </c>
      <c r="S77" s="134" t="s">
        <v>88</v>
      </c>
      <c r="T77" s="134" t="s">
        <v>88</v>
      </c>
      <c r="U77" s="134" t="n">
        <v>110000</v>
      </c>
      <c r="V77" s="134" t="n">
        <v>110000</v>
      </c>
      <c r="W77" s="134" t="n">
        <v>120000</v>
      </c>
      <c r="X77" s="134" t="n">
        <v>140000</v>
      </c>
      <c r="Y77" s="134" t="n">
        <v>140000</v>
      </c>
      <c r="Z77" s="134" t="n">
        <v>150000</v>
      </c>
    </row>
    <row r="78">
      <c r="B78" s="134" t="s">
        <v>227</v>
      </c>
      <c r="C78" s="134" t="s">
        <v>74</v>
      </c>
      <c r="D78" s="134" t="n">
        <v>60000</v>
      </c>
      <c r="E78" s="134" t="s">
        <v>74</v>
      </c>
      <c r="F78" s="134" t="s">
        <v>74</v>
      </c>
      <c r="G78" s="134" t="s">
        <v>74</v>
      </c>
      <c r="H78" s="134" t="s">
        <v>74</v>
      </c>
      <c r="I78" s="134" t="n">
        <v>60000</v>
      </c>
      <c r="J78" s="134" t="n">
        <v>50000</v>
      </c>
      <c r="K78" s="134" t="n">
        <v>40000</v>
      </c>
      <c r="L78" s="134" t="n">
        <v>50000</v>
      </c>
      <c r="M78" s="134" t="n">
        <v>40000</v>
      </c>
      <c r="N78" s="134" t="n">
        <v>50000</v>
      </c>
      <c r="O78" s="134" t="n">
        <v>40000</v>
      </c>
      <c r="P78" s="134" t="n">
        <v>40000</v>
      </c>
      <c r="Q78" s="134" t="n">
        <v>40000</v>
      </c>
      <c r="R78" s="134" t="n">
        <v>30000</v>
      </c>
      <c r="S78" s="134" t="s">
        <v>88</v>
      </c>
      <c r="T78" s="134" t="s">
        <v>88</v>
      </c>
      <c r="U78" s="134" t="s">
        <v>74</v>
      </c>
      <c r="V78" s="134" t="s">
        <v>74</v>
      </c>
      <c r="W78" s="134" t="n">
        <v>40000</v>
      </c>
      <c r="X78" s="134" t="n">
        <v>60000</v>
      </c>
      <c r="Y78" s="134" t="n">
        <v>70000</v>
      </c>
      <c r="Z78" s="134" t="n">
        <v>70000</v>
      </c>
    </row>
    <row r="79">
      <c r="B79" s="133" t="s">
        <v>228</v>
      </c>
      <c r="C79" s="133" t="n">
        <v>180000</v>
      </c>
      <c r="D79" s="133" t="n">
        <v>180000</v>
      </c>
      <c r="E79" s="133" t="n">
        <v>190000</v>
      </c>
      <c r="F79" s="133" t="n">
        <v>180000</v>
      </c>
      <c r="G79" s="133" t="n">
        <v>160000</v>
      </c>
      <c r="H79" s="133" t="n">
        <v>130000</v>
      </c>
      <c r="I79" s="133" t="n">
        <v>130000</v>
      </c>
      <c r="J79" s="133" t="n">
        <v>130000</v>
      </c>
      <c r="K79" s="133" t="n">
        <v>130000</v>
      </c>
      <c r="L79" s="133" t="n">
        <v>110000</v>
      </c>
      <c r="M79" s="133" t="n">
        <v>110000</v>
      </c>
      <c r="N79" s="133" t="n">
        <v>100000</v>
      </c>
      <c r="O79" s="133" t="n">
        <v>110000</v>
      </c>
      <c r="P79" s="133" t="n">
        <v>110000</v>
      </c>
      <c r="Q79" s="133" t="n">
        <v>110000</v>
      </c>
      <c r="R79" s="133" t="n">
        <v>90000</v>
      </c>
      <c r="S79" s="133" t="s">
        <v>88</v>
      </c>
      <c r="T79" s="133" t="s">
        <v>88</v>
      </c>
      <c r="U79" s="133" t="n">
        <v>90000</v>
      </c>
      <c r="V79" s="133" t="n">
        <v>100000</v>
      </c>
      <c r="W79" s="133" t="n">
        <v>100000</v>
      </c>
      <c r="X79" s="133" t="n">
        <v>100000</v>
      </c>
      <c r="Y79" s="133" t="n">
        <v>90000</v>
      </c>
      <c r="Z79" s="133" t="n">
        <v>110000</v>
      </c>
    </row>
    <row r="80">
      <c r="B80" s="8" t="s">
        <v>32</v>
      </c>
    </row>
    <row r="83">
      <c r="B83" s="1" t="s">
        <v>37</v>
      </c>
    </row>
    <row r="84">
      <c r="B84" s="5" t="s">
        <v>302</v>
      </c>
    </row>
    <row r="85">
      <c r="B85" s="7" t="s">
        <v>3</v>
      </c>
      <c r="C85" s="7" t="s">
        <v>4</v>
      </c>
      <c r="D85" s="7" t="s">
        <v>5</v>
      </c>
      <c r="E85" s="7" t="s">
        <v>6</v>
      </c>
      <c r="F85" s="7" t="s">
        <v>7</v>
      </c>
      <c r="G85" s="7" t="s">
        <v>8</v>
      </c>
      <c r="H85" s="7" t="s">
        <v>9</v>
      </c>
      <c r="I85" s="7" t="s">
        <v>10</v>
      </c>
      <c r="J85" s="7" t="s">
        <v>11</v>
      </c>
      <c r="K85" s="7" t="s">
        <v>12</v>
      </c>
      <c r="L85" s="7" t="s">
        <v>13</v>
      </c>
      <c r="M85" s="7" t="s">
        <v>14</v>
      </c>
      <c r="N85" s="7" t="s">
        <v>15</v>
      </c>
      <c r="O85" s="7" t="s">
        <v>16</v>
      </c>
      <c r="P85" s="7" t="s">
        <v>17</v>
      </c>
      <c r="Q85" s="7" t="s">
        <v>18</v>
      </c>
      <c r="R85" s="7" t="s">
        <v>19</v>
      </c>
      <c r="S85" s="7" t="s">
        <v>20</v>
      </c>
      <c r="T85" s="7" t="s">
        <v>21</v>
      </c>
      <c r="U85" s="7" t="s">
        <v>22</v>
      </c>
      <c r="V85" s="7" t="s">
        <v>23</v>
      </c>
      <c r="W85" s="7" t="s">
        <v>24</v>
      </c>
      <c r="X85" s="7" t="s">
        <v>25</v>
      </c>
      <c r="Y85" s="7" t="s">
        <v>26</v>
      </c>
      <c r="Z85" s="7" t="s">
        <v>27</v>
      </c>
    </row>
    <row r="86">
      <c r="B86" s="133" t="s">
        <v>104</v>
      </c>
      <c r="C86" s="133" t="n">
        <v>2277</v>
      </c>
      <c r="D86" s="133" t="n">
        <v>2168</v>
      </c>
      <c r="E86" s="133" t="n">
        <v>1980</v>
      </c>
      <c r="F86" s="133" t="n">
        <v>1921</v>
      </c>
      <c r="G86" s="133" t="n">
        <v>1858</v>
      </c>
      <c r="H86" s="133" t="n">
        <v>1967</v>
      </c>
      <c r="I86" s="133" t="n">
        <v>2708</v>
      </c>
      <c r="J86" s="133" t="n">
        <v>3414</v>
      </c>
      <c r="K86" s="133" t="n">
        <v>3963</v>
      </c>
      <c r="L86" s="133" t="n">
        <v>3771</v>
      </c>
      <c r="M86" s="133" t="n">
        <v>3543</v>
      </c>
      <c r="N86" s="133" t="n">
        <v>3498</v>
      </c>
      <c r="O86" s="133" t="n">
        <v>3443</v>
      </c>
      <c r="P86" s="133" t="n">
        <v>3417</v>
      </c>
      <c r="Q86" s="133" t="n">
        <v>3364</v>
      </c>
      <c r="R86" s="133" t="n">
        <v>3103</v>
      </c>
      <c r="S86" s="133" t="n">
        <v>2851</v>
      </c>
      <c r="T86" s="133" t="n">
        <v>2504</v>
      </c>
      <c r="U86" s="133" t="n">
        <v>2386</v>
      </c>
      <c r="V86" s="133" t="n">
        <v>2174</v>
      </c>
      <c r="W86" s="133" t="n">
        <v>2122</v>
      </c>
      <c r="X86" s="133" t="n">
        <v>1974</v>
      </c>
      <c r="Y86" s="133" t="n">
        <v>2031</v>
      </c>
      <c r="Z86" s="133" t="n">
        <v>1947</v>
      </c>
    </row>
    <row r="87">
      <c r="B87" s="134" t="s">
        <v>223</v>
      </c>
      <c r="C87" s="134" t="n">
        <v>476</v>
      </c>
      <c r="D87" s="134" t="n">
        <v>512</v>
      </c>
      <c r="E87" s="134" t="n">
        <v>460</v>
      </c>
      <c r="F87" s="134" t="n">
        <v>457</v>
      </c>
      <c r="G87" s="134" t="n">
        <v>453</v>
      </c>
      <c r="H87" s="134" t="n">
        <v>498</v>
      </c>
      <c r="I87" s="134" t="n">
        <v>688</v>
      </c>
      <c r="J87" s="134" t="n">
        <v>876</v>
      </c>
      <c r="K87" s="134" t="n">
        <v>1005</v>
      </c>
      <c r="L87" s="134" t="n">
        <v>969</v>
      </c>
      <c r="M87" s="134" t="n">
        <v>892</v>
      </c>
      <c r="N87" s="134" t="n">
        <v>888</v>
      </c>
      <c r="O87" s="134" t="n">
        <v>861</v>
      </c>
      <c r="P87" s="134" t="n">
        <v>838</v>
      </c>
      <c r="Q87" s="134" t="n">
        <v>830</v>
      </c>
      <c r="R87" s="134" t="n">
        <v>767</v>
      </c>
      <c r="S87" s="134" t="n">
        <v>755</v>
      </c>
      <c r="T87" s="134" t="n">
        <v>684</v>
      </c>
      <c r="U87" s="134" t="n">
        <v>707</v>
      </c>
      <c r="V87" s="134" t="n">
        <v>669</v>
      </c>
      <c r="W87" s="134" t="n">
        <v>706</v>
      </c>
      <c r="X87" s="134" t="n">
        <v>663</v>
      </c>
      <c r="Y87" s="134" t="n">
        <v>703</v>
      </c>
      <c r="Z87" s="134" t="n">
        <v>680</v>
      </c>
    </row>
    <row r="88">
      <c r="B88" s="134" t="s">
        <v>224</v>
      </c>
      <c r="C88" s="134" t="n">
        <v>1801</v>
      </c>
      <c r="D88" s="134" t="n">
        <v>1656</v>
      </c>
      <c r="E88" s="134" t="n">
        <v>1520</v>
      </c>
      <c r="F88" s="134" t="n">
        <v>1464</v>
      </c>
      <c r="G88" s="134" t="n">
        <v>1405</v>
      </c>
      <c r="H88" s="134" t="n">
        <v>1469</v>
      </c>
      <c r="I88" s="134" t="n">
        <v>2020</v>
      </c>
      <c r="J88" s="134" t="n">
        <v>2538</v>
      </c>
      <c r="K88" s="134" t="n">
        <v>2958</v>
      </c>
      <c r="L88" s="134" t="n">
        <v>2802</v>
      </c>
      <c r="M88" s="134" t="n">
        <v>2651</v>
      </c>
      <c r="N88" s="134" t="n">
        <v>2610</v>
      </c>
      <c r="O88" s="134" t="n">
        <v>2582</v>
      </c>
      <c r="P88" s="134" t="n">
        <v>2579</v>
      </c>
      <c r="Q88" s="134" t="n">
        <v>2534</v>
      </c>
      <c r="R88" s="134" t="n">
        <v>2336</v>
      </c>
      <c r="S88" s="134" t="n">
        <v>2096</v>
      </c>
      <c r="T88" s="134" t="n">
        <v>1820</v>
      </c>
      <c r="U88" s="134" t="n">
        <v>1679</v>
      </c>
      <c r="V88" s="134" t="n">
        <v>1505</v>
      </c>
      <c r="W88" s="134" t="n">
        <v>1416</v>
      </c>
      <c r="X88" s="134" t="n">
        <v>1311</v>
      </c>
      <c r="Y88" s="134" t="n">
        <v>1328</v>
      </c>
      <c r="Z88" s="134" t="n">
        <v>1267</v>
      </c>
    </row>
    <row r="89">
      <c r="B89" s="134" t="s">
        <v>225</v>
      </c>
      <c r="C89" s="134" t="s">
        <v>88</v>
      </c>
      <c r="D89" s="134" t="n">
        <v>195</v>
      </c>
      <c r="E89" s="134" t="n">
        <v>176</v>
      </c>
      <c r="F89" s="134" t="n">
        <v>179</v>
      </c>
      <c r="G89" s="134" t="n">
        <v>178</v>
      </c>
      <c r="H89" s="134" t="n">
        <v>197</v>
      </c>
      <c r="I89" s="134" t="n">
        <v>265</v>
      </c>
      <c r="J89" s="134" t="n">
        <v>327</v>
      </c>
      <c r="K89" s="134" t="n">
        <v>384</v>
      </c>
      <c r="L89" s="134" t="n">
        <v>368</v>
      </c>
      <c r="M89" s="134" t="n">
        <v>350</v>
      </c>
      <c r="N89" s="134" t="n">
        <v>340</v>
      </c>
      <c r="O89" s="134" t="n">
        <v>324</v>
      </c>
      <c r="P89" s="134" t="n">
        <v>324</v>
      </c>
      <c r="Q89" s="134" t="n">
        <v>324</v>
      </c>
      <c r="R89" s="134" t="n">
        <v>303</v>
      </c>
      <c r="S89" s="134" t="n">
        <v>289</v>
      </c>
      <c r="T89" s="134" t="n">
        <v>261</v>
      </c>
      <c r="U89" s="134" t="n">
        <v>282</v>
      </c>
      <c r="V89" s="134" t="n">
        <v>270</v>
      </c>
      <c r="W89" s="134" t="n">
        <v>272</v>
      </c>
      <c r="X89" s="134" t="n">
        <v>240</v>
      </c>
      <c r="Y89" s="134" t="n">
        <v>247</v>
      </c>
      <c r="Z89" s="134" t="n">
        <v>246</v>
      </c>
    </row>
    <row r="90">
      <c r="B90" s="134" t="s">
        <v>226</v>
      </c>
      <c r="C90" s="134" t="s">
        <v>88</v>
      </c>
      <c r="D90" s="134" t="n">
        <v>1973</v>
      </c>
      <c r="E90" s="134" t="n">
        <v>1804</v>
      </c>
      <c r="F90" s="134" t="n">
        <v>1742</v>
      </c>
      <c r="G90" s="134" t="n">
        <v>1680</v>
      </c>
      <c r="H90" s="134" t="n">
        <v>1770</v>
      </c>
      <c r="I90" s="134" t="n">
        <v>2443</v>
      </c>
      <c r="J90" s="134" t="n">
        <v>3087</v>
      </c>
      <c r="K90" s="134" t="n">
        <v>3579</v>
      </c>
      <c r="L90" s="134" t="n">
        <v>3403</v>
      </c>
      <c r="M90" s="134" t="n">
        <v>3193</v>
      </c>
      <c r="N90" s="134" t="n">
        <v>3158</v>
      </c>
      <c r="O90" s="134" t="n">
        <v>3119</v>
      </c>
      <c r="P90" s="134" t="n">
        <v>3093</v>
      </c>
      <c r="Q90" s="134" t="n">
        <v>3040</v>
      </c>
      <c r="R90" s="134" t="n">
        <v>2800</v>
      </c>
      <c r="S90" s="134" t="n">
        <v>2562</v>
      </c>
      <c r="T90" s="134" t="n">
        <v>2243</v>
      </c>
      <c r="U90" s="134" t="n">
        <v>2104</v>
      </c>
      <c r="V90" s="134" t="n">
        <v>1904</v>
      </c>
      <c r="W90" s="134" t="n">
        <v>1850</v>
      </c>
      <c r="X90" s="134" t="n">
        <v>1734</v>
      </c>
      <c r="Y90" s="134" t="n">
        <v>1784</v>
      </c>
      <c r="Z90" s="134" t="n">
        <v>1701</v>
      </c>
    </row>
    <row r="91">
      <c r="B91" s="134" t="s">
        <v>227</v>
      </c>
      <c r="C91" s="134" t="n">
        <v>390</v>
      </c>
      <c r="D91" s="134" t="n">
        <v>379</v>
      </c>
      <c r="E91" s="134" t="n">
        <v>337</v>
      </c>
      <c r="F91" s="134" t="n">
        <v>336</v>
      </c>
      <c r="G91" s="134" t="n">
        <v>339</v>
      </c>
      <c r="H91" s="134" t="n">
        <v>376</v>
      </c>
      <c r="I91" s="134" t="n">
        <v>528</v>
      </c>
      <c r="J91" s="134" t="n">
        <v>689</v>
      </c>
      <c r="K91" s="134" t="n">
        <v>778</v>
      </c>
      <c r="L91" s="134" t="n">
        <v>764</v>
      </c>
      <c r="M91" s="134" t="n">
        <v>687</v>
      </c>
      <c r="N91" s="134" t="n">
        <v>701</v>
      </c>
      <c r="O91" s="134" t="n">
        <v>667</v>
      </c>
      <c r="P91" s="134" t="n">
        <v>641</v>
      </c>
      <c r="Q91" s="134" t="n">
        <v>628</v>
      </c>
      <c r="R91" s="134" t="n">
        <v>588</v>
      </c>
      <c r="S91" s="134" t="n">
        <v>588</v>
      </c>
      <c r="T91" s="134" t="n">
        <v>541</v>
      </c>
      <c r="U91" s="134" t="n">
        <v>546</v>
      </c>
      <c r="V91" s="134" t="n">
        <v>519</v>
      </c>
      <c r="W91" s="134" t="n">
        <v>553</v>
      </c>
      <c r="X91" s="134" t="n">
        <v>538</v>
      </c>
      <c r="Y91" s="134" t="n">
        <v>587</v>
      </c>
      <c r="Z91" s="134" t="n">
        <v>581</v>
      </c>
    </row>
    <row r="92">
      <c r="B92" s="133" t="s">
        <v>228</v>
      </c>
      <c r="C92" s="133" t="n">
        <v>1887</v>
      </c>
      <c r="D92" s="133" t="n">
        <v>1789</v>
      </c>
      <c r="E92" s="133" t="n">
        <v>1643</v>
      </c>
      <c r="F92" s="133" t="n">
        <v>1585</v>
      </c>
      <c r="G92" s="133" t="n">
        <v>1519</v>
      </c>
      <c r="H92" s="133" t="n">
        <v>1591</v>
      </c>
      <c r="I92" s="133" t="n">
        <v>2180</v>
      </c>
      <c r="J92" s="133" t="n">
        <v>2725</v>
      </c>
      <c r="K92" s="133" t="n">
        <v>3185</v>
      </c>
      <c r="L92" s="133" t="n">
        <v>3007</v>
      </c>
      <c r="M92" s="133" t="n">
        <v>2856</v>
      </c>
      <c r="N92" s="133" t="n">
        <v>2797</v>
      </c>
      <c r="O92" s="133" t="n">
        <v>2776</v>
      </c>
      <c r="P92" s="133" t="n">
        <v>2776</v>
      </c>
      <c r="Q92" s="133" t="n">
        <v>2736</v>
      </c>
      <c r="R92" s="133" t="n">
        <v>2515</v>
      </c>
      <c r="S92" s="133" t="n">
        <v>2263</v>
      </c>
      <c r="T92" s="133" t="n">
        <v>1963</v>
      </c>
      <c r="U92" s="133" t="n">
        <v>1840</v>
      </c>
      <c r="V92" s="133" t="n">
        <v>1655</v>
      </c>
      <c r="W92" s="133" t="n">
        <v>1569</v>
      </c>
      <c r="X92" s="133" t="n">
        <v>1436</v>
      </c>
      <c r="Y92" s="133" t="n">
        <v>1444</v>
      </c>
      <c r="Z92" s="133" t="n">
        <v>1366</v>
      </c>
    </row>
    <row r="93">
      <c r="B93" s="8" t="s">
        <v>32</v>
      </c>
    </row>
    <row r="96">
      <c r="B96" s="9" t="s">
        <v>39</v>
      </c>
    </row>
    <row r="97">
      <c r="B97" s="10" t="s">
        <v>40</v>
      </c>
    </row>
    <row r="98">
      <c r="B98" s="10" t="s">
        <v>41</v>
      </c>
    </row>
    <row r="99">
      <c r="B99" s="10" t="s">
        <v>83</v>
      </c>
    </row>
    <row r="100">
      <c r="B100" s="10" t="s">
        <v>124</v>
      </c>
    </row>
    <row r="101">
      <c r="B101" s="10" t="s">
        <v>86</v>
      </c>
    </row>
    <row r="102">
      <c r="B102" s="10" t="s">
        <v>229</v>
      </c>
    </row>
    <row r="103">
      <c r="B103" s="10" t="s">
        <v>230</v>
      </c>
    </row>
    <row r="104">
      <c r="B104" s="10" t="s">
        <v>231</v>
      </c>
    </row>
    <row r="105">
      <c r="B105" s="10" t="s">
        <v>232</v>
      </c>
    </row>
    <row r="106">
      <c r="B106" s="10" t="s">
        <v>233</v>
      </c>
    </row>
    <row r="107">
      <c r="B107" s="10" t="s">
        <v>234</v>
      </c>
    </row>
    <row r="108">
      <c r="B108" s="10" t="s">
        <v>458</v>
      </c>
    </row>
    <row r="109">
      <c r="B109" s="10"/>
    </row>
  </sheetData>
  <pageMargins left="0.7" right="0.7" top="0.75" bottom="0.75"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321</v>
      </c>
    </row>
    <row r="5">
      <c r="B5" s="1" t="s">
        <v>288</v>
      </c>
    </row>
    <row r="6">
      <c r="B6" s="5" t="s">
        <v>289</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135" t="s">
        <v>104</v>
      </c>
      <c r="C8" s="135" t="n">
        <v>0.320075</v>
      </c>
      <c r="D8" s="135" t="n">
        <v>0.3246175</v>
      </c>
      <c r="E8" s="135" t="n">
        <v>0.3209992</v>
      </c>
      <c r="F8" s="135" t="n">
        <v>0.3130115</v>
      </c>
      <c r="G8" s="135" t="n">
        <v>0.3111793</v>
      </c>
      <c r="H8" s="135" t="n">
        <v>0.3083871</v>
      </c>
      <c r="I8" s="135" t="n">
        <v>0.2930368</v>
      </c>
      <c r="J8" s="135" t="n">
        <v>0.2781424</v>
      </c>
      <c r="K8" s="135" t="n">
        <v>0.2592439</v>
      </c>
      <c r="L8" s="135" t="n">
        <v>0.2461364</v>
      </c>
      <c r="M8" s="135" t="n">
        <v>0.2415438</v>
      </c>
      <c r="N8" s="135" t="n">
        <v>0.2402695</v>
      </c>
      <c r="O8" s="135" t="n">
        <v>0.2464645</v>
      </c>
      <c r="P8" s="135" t="n">
        <v>0.2392251</v>
      </c>
      <c r="Q8" s="135" t="n">
        <v>0.2324909</v>
      </c>
      <c r="R8" s="135" t="n">
        <v>0.2131139</v>
      </c>
      <c r="S8" s="135" t="n">
        <v>0.2102259</v>
      </c>
      <c r="T8" s="135" t="n">
        <v>0.2059152</v>
      </c>
      <c r="U8" s="135" t="n">
        <v>0.2123237</v>
      </c>
      <c r="V8" s="135" t="n">
        <v>0.2241058</v>
      </c>
      <c r="W8" s="135" t="n">
        <v>0.2341091</v>
      </c>
      <c r="X8" s="135" t="n">
        <v>0.2476816</v>
      </c>
      <c r="Y8" s="135" t="n">
        <v>0.2396041</v>
      </c>
      <c r="Z8" s="135" t="n">
        <v>0.2500706</v>
      </c>
    </row>
    <row r="9">
      <c r="B9" s="136" t="s">
        <v>223</v>
      </c>
      <c r="C9" s="136" t="n">
        <v>0.4740322</v>
      </c>
      <c r="D9" s="136" t="n">
        <v>0.4773637</v>
      </c>
      <c r="E9" s="136" t="n">
        <v>0.4948524</v>
      </c>
      <c r="F9" s="136" t="n">
        <v>0.4836383</v>
      </c>
      <c r="G9" s="136" t="n">
        <v>0.4837909</v>
      </c>
      <c r="H9" s="136" t="n">
        <v>0.4585366</v>
      </c>
      <c r="I9" s="136" t="n">
        <v>0.4140539</v>
      </c>
      <c r="J9" s="136" t="n">
        <v>0.3840569</v>
      </c>
      <c r="K9" s="136" t="n">
        <v>0.3561722</v>
      </c>
      <c r="L9" s="136" t="n">
        <v>0.3537145</v>
      </c>
      <c r="M9" s="136" t="n">
        <v>0.3700083</v>
      </c>
      <c r="N9" s="136" t="n">
        <v>0.398213</v>
      </c>
      <c r="O9" s="136" t="n">
        <v>0.3954853</v>
      </c>
      <c r="P9" s="136" t="n">
        <v>0.3438141</v>
      </c>
      <c r="Q9" s="136" t="n">
        <v>0.3345089</v>
      </c>
      <c r="R9" s="136" t="n">
        <v>0.3207199</v>
      </c>
      <c r="S9" s="136" t="n">
        <v>0.3407071</v>
      </c>
      <c r="T9" s="136" t="n">
        <v>0.3234983</v>
      </c>
      <c r="U9" s="136" t="n">
        <v>0.3222969</v>
      </c>
      <c r="V9" s="136" t="n">
        <v>0.3093435</v>
      </c>
      <c r="W9" s="136" t="n">
        <v>0.3163666</v>
      </c>
      <c r="X9" s="136" t="n">
        <v>0.3414482</v>
      </c>
      <c r="Y9" s="136" t="n">
        <v>0.3378318</v>
      </c>
      <c r="Z9" s="136" t="n">
        <v>0.3376146</v>
      </c>
    </row>
    <row r="10">
      <c r="B10" s="136" t="s">
        <v>224</v>
      </c>
      <c r="C10" s="136" t="n">
        <v>0.2790813</v>
      </c>
      <c r="D10" s="136" t="n">
        <v>0.2747588</v>
      </c>
      <c r="E10" s="136" t="n">
        <v>0.2650898</v>
      </c>
      <c r="F10" s="136" t="n">
        <v>0.2561311</v>
      </c>
      <c r="G10" s="136" t="n">
        <v>0.2530117</v>
      </c>
      <c r="H10" s="136" t="n">
        <v>0.2542649</v>
      </c>
      <c r="I10" s="136" t="n">
        <v>0.2491991</v>
      </c>
      <c r="J10" s="136" t="n">
        <v>0.2391314</v>
      </c>
      <c r="K10" s="136" t="n">
        <v>0.2243547</v>
      </c>
      <c r="L10" s="136" t="n">
        <v>0.2071596</v>
      </c>
      <c r="M10" s="136" t="n">
        <v>0.1961912</v>
      </c>
      <c r="N10" s="136" t="n">
        <v>0.1858927</v>
      </c>
      <c r="O10" s="136" t="n">
        <v>0.1962844</v>
      </c>
      <c r="P10" s="136" t="n">
        <v>0.2049344</v>
      </c>
      <c r="Q10" s="136" t="n">
        <v>0.1976267</v>
      </c>
      <c r="R10" s="136" t="n">
        <v>0.1761406</v>
      </c>
      <c r="S10" s="136" t="n">
        <v>0.160205</v>
      </c>
      <c r="T10" s="136" t="n">
        <v>0.1585897</v>
      </c>
      <c r="U10" s="136" t="n">
        <v>0.16374</v>
      </c>
      <c r="V10" s="136" t="n">
        <v>0.18566</v>
      </c>
      <c r="W10" s="136" t="n">
        <v>0.1925933</v>
      </c>
      <c r="X10" s="136" t="n">
        <v>0.1978862</v>
      </c>
      <c r="Y10" s="136" t="n">
        <v>0.1857204</v>
      </c>
      <c r="Z10" s="136" t="n">
        <v>0.2025315</v>
      </c>
    </row>
    <row r="11">
      <c r="B11" s="136" t="s">
        <v>225</v>
      </c>
      <c r="C11" s="136" t="s">
        <v>88</v>
      </c>
      <c r="D11" s="136" t="n">
        <v>0.4867998</v>
      </c>
      <c r="E11" s="136" t="n">
        <v>0.5488526</v>
      </c>
      <c r="F11" s="136" t="n">
        <v>0.546855</v>
      </c>
      <c r="G11" s="136" t="n">
        <v>0.54493</v>
      </c>
      <c r="H11" s="136" t="n">
        <v>0.4389616</v>
      </c>
      <c r="I11" s="136" t="n">
        <v>0.3606318</v>
      </c>
      <c r="J11" s="136" t="n">
        <v>0.3156697</v>
      </c>
      <c r="K11" s="136" t="n">
        <v>0.3065553</v>
      </c>
      <c r="L11" s="136" t="n">
        <v>0.2881866</v>
      </c>
      <c r="M11" s="136" t="n">
        <v>0.3095078</v>
      </c>
      <c r="N11" s="136" t="n">
        <v>0.3377274</v>
      </c>
      <c r="O11" s="136" t="n">
        <v>0.3616532</v>
      </c>
      <c r="P11" s="136" t="n">
        <v>0.3116494</v>
      </c>
      <c r="Q11" s="136" t="n">
        <v>0.3168345</v>
      </c>
      <c r="R11" s="136" t="n">
        <v>0.3036831</v>
      </c>
      <c r="S11" s="136" t="n">
        <v>0.316114</v>
      </c>
      <c r="T11" s="136" t="n">
        <v>0.2971239</v>
      </c>
      <c r="U11" s="136" t="n">
        <v>0.3062759</v>
      </c>
      <c r="V11" s="136" t="n">
        <v>0.3072535</v>
      </c>
      <c r="W11" s="136" t="n">
        <v>0.3059115</v>
      </c>
      <c r="X11" s="136" t="n">
        <v>0.2981273</v>
      </c>
      <c r="Y11" s="136" t="n">
        <v>0.284176</v>
      </c>
      <c r="Z11" s="136" t="n">
        <v>0.3093876</v>
      </c>
    </row>
    <row r="12">
      <c r="B12" s="136" t="s">
        <v>226</v>
      </c>
      <c r="C12" s="136" t="s">
        <v>88</v>
      </c>
      <c r="D12" s="136" t="n">
        <v>0.305491</v>
      </c>
      <c r="E12" s="136" t="n">
        <v>0.2944639</v>
      </c>
      <c r="F12" s="136" t="n">
        <v>0.2835176</v>
      </c>
      <c r="G12" s="136" t="n">
        <v>0.2812315</v>
      </c>
      <c r="H12" s="136" t="n">
        <v>0.2897284</v>
      </c>
      <c r="I12" s="136" t="n">
        <v>0.2838777</v>
      </c>
      <c r="J12" s="136" t="n">
        <v>0.2735262</v>
      </c>
      <c r="K12" s="136" t="n">
        <v>0.2533758</v>
      </c>
      <c r="L12" s="136" t="n">
        <v>0.2411087</v>
      </c>
      <c r="M12" s="136" t="n">
        <v>0.2327786</v>
      </c>
      <c r="N12" s="136" t="n">
        <v>0.2284158</v>
      </c>
      <c r="O12" s="136" t="n">
        <v>0.2326357</v>
      </c>
      <c r="P12" s="136" t="n">
        <v>0.2306739</v>
      </c>
      <c r="Q12" s="136" t="n">
        <v>0.2219119</v>
      </c>
      <c r="R12" s="136" t="n">
        <v>0.2019516</v>
      </c>
      <c r="S12" s="136" t="n">
        <v>0.1968723</v>
      </c>
      <c r="T12" s="136" t="n">
        <v>0.1942212</v>
      </c>
      <c r="U12" s="136" t="n">
        <v>0.1981344</v>
      </c>
      <c r="V12" s="136" t="n">
        <v>0.211104</v>
      </c>
      <c r="W12" s="136" t="n">
        <v>0.2223577</v>
      </c>
      <c r="X12" s="136" t="n">
        <v>0.2400382</v>
      </c>
      <c r="Y12" s="136" t="n">
        <v>0.2326618</v>
      </c>
      <c r="Z12" s="136" t="n">
        <v>0.2412452</v>
      </c>
    </row>
    <row r="13">
      <c r="B13" s="136" t="s">
        <v>227</v>
      </c>
      <c r="C13" s="136" t="n">
        <v>0.4906483</v>
      </c>
      <c r="D13" s="136" t="n">
        <v>0.5110676</v>
      </c>
      <c r="E13" s="136" t="n">
        <v>0.5167182</v>
      </c>
      <c r="F13" s="136" t="n">
        <v>0.5057067</v>
      </c>
      <c r="G13" s="136" t="n">
        <v>0.4997095</v>
      </c>
      <c r="H13" s="136" t="n">
        <v>0.4925658</v>
      </c>
      <c r="I13" s="136" t="n">
        <v>0.4522959</v>
      </c>
      <c r="J13" s="136" t="n">
        <v>0.4219432</v>
      </c>
      <c r="K13" s="136" t="n">
        <v>0.3997276</v>
      </c>
      <c r="L13" s="136" t="n">
        <v>0.4042867</v>
      </c>
      <c r="M13" s="136" t="n">
        <v>0.4118534</v>
      </c>
      <c r="N13" s="136" t="n">
        <v>0.4323313</v>
      </c>
      <c r="O13" s="136" t="n">
        <v>0.427287</v>
      </c>
      <c r="P13" s="136" t="n">
        <v>0.3771258</v>
      </c>
      <c r="Q13" s="136" t="n">
        <v>0.3601007</v>
      </c>
      <c r="R13" s="136" t="n">
        <v>0.3455574</v>
      </c>
      <c r="S13" s="136" t="n">
        <v>0.3717223</v>
      </c>
      <c r="T13" s="136" t="n">
        <v>0.3506171</v>
      </c>
      <c r="U13" s="136" t="n">
        <v>0.3274802</v>
      </c>
      <c r="V13" s="136" t="n">
        <v>0.3145587</v>
      </c>
      <c r="W13" s="136" t="n">
        <v>0.3260919</v>
      </c>
      <c r="X13" s="136" t="n">
        <v>0.3607331</v>
      </c>
      <c r="Y13" s="136" t="n">
        <v>0.3561071</v>
      </c>
      <c r="Z13" s="136" t="n">
        <v>0.356798</v>
      </c>
    </row>
    <row r="14">
      <c r="B14" s="135" t="s">
        <v>228</v>
      </c>
      <c r="C14" s="135" t="n">
        <v>0.2858581</v>
      </c>
      <c r="D14" s="135" t="n">
        <v>0.2850061</v>
      </c>
      <c r="E14" s="135" t="n">
        <v>0.2805442</v>
      </c>
      <c r="F14" s="135" t="n">
        <v>0.2718818</v>
      </c>
      <c r="G14" s="135" t="n">
        <v>0.2701694</v>
      </c>
      <c r="H14" s="135" t="n">
        <v>0.2641458</v>
      </c>
      <c r="I14" s="135" t="n">
        <v>0.2540358</v>
      </c>
      <c r="J14" s="135" t="n">
        <v>0.2405847</v>
      </c>
      <c r="K14" s="135" t="n">
        <v>0.2245686</v>
      </c>
      <c r="L14" s="135" t="n">
        <v>0.2056898</v>
      </c>
      <c r="M14" s="135" t="n">
        <v>0.2004139</v>
      </c>
      <c r="N14" s="135" t="n">
        <v>0.193705</v>
      </c>
      <c r="O14" s="135" t="n">
        <v>0.2046859</v>
      </c>
      <c r="P14" s="135" t="n">
        <v>0.2083618</v>
      </c>
      <c r="Q14" s="135" t="n">
        <v>0.2035722</v>
      </c>
      <c r="R14" s="135" t="n">
        <v>0.1823143</v>
      </c>
      <c r="S14" s="135" t="n">
        <v>0.1673687</v>
      </c>
      <c r="T14" s="135" t="n">
        <v>0.1647868</v>
      </c>
      <c r="U14" s="135" t="n">
        <v>0.1772062</v>
      </c>
      <c r="V14" s="135" t="n">
        <v>0.1958341</v>
      </c>
      <c r="W14" s="135" t="n">
        <v>0.2009693</v>
      </c>
      <c r="X14" s="135" t="n">
        <v>0.2038135</v>
      </c>
      <c r="Y14" s="135" t="n">
        <v>0.1917937</v>
      </c>
      <c r="Z14" s="135" t="n">
        <v>0.2054464</v>
      </c>
    </row>
    <row r="15">
      <c r="B15" s="8" t="s">
        <v>32</v>
      </c>
    </row>
    <row r="18">
      <c r="B18" s="1" t="s">
        <v>292</v>
      </c>
    </row>
    <row r="19">
      <c r="B19" s="5" t="s">
        <v>293</v>
      </c>
    </row>
    <row r="20">
      <c r="B20" s="7" t="s">
        <v>3</v>
      </c>
      <c r="C20" s="7" t="s">
        <v>4</v>
      </c>
      <c r="D20" s="7" t="s">
        <v>5</v>
      </c>
      <c r="E20" s="7" t="s">
        <v>6</v>
      </c>
      <c r="F20" s="7" t="s">
        <v>7</v>
      </c>
      <c r="G20" s="7" t="s">
        <v>8</v>
      </c>
      <c r="H20" s="7" t="s">
        <v>9</v>
      </c>
      <c r="I20" s="7" t="s">
        <v>10</v>
      </c>
      <c r="J20" s="7" t="s">
        <v>11</v>
      </c>
      <c r="K20" s="7" t="s">
        <v>12</v>
      </c>
      <c r="L20" s="7" t="s">
        <v>13</v>
      </c>
      <c r="M20" s="7" t="s">
        <v>14</v>
      </c>
      <c r="N20" s="7" t="s">
        <v>15</v>
      </c>
      <c r="O20" s="7" t="s">
        <v>16</v>
      </c>
      <c r="P20" s="7" t="s">
        <v>17</v>
      </c>
      <c r="Q20" s="7" t="s">
        <v>18</v>
      </c>
      <c r="R20" s="7" t="s">
        <v>19</v>
      </c>
      <c r="S20" s="7" t="s">
        <v>20</v>
      </c>
      <c r="T20" s="7" t="s">
        <v>21</v>
      </c>
      <c r="U20" s="7" t="s">
        <v>22</v>
      </c>
      <c r="V20" s="7" t="s">
        <v>23</v>
      </c>
      <c r="W20" s="7" t="s">
        <v>24</v>
      </c>
      <c r="X20" s="7" t="s">
        <v>25</v>
      </c>
      <c r="Y20" s="7" t="s">
        <v>26</v>
      </c>
      <c r="Z20" s="7" t="s">
        <v>27</v>
      </c>
    </row>
    <row r="21">
      <c r="B21" s="135" t="s">
        <v>104</v>
      </c>
      <c r="C21" s="135" t="n">
        <v>1</v>
      </c>
      <c r="D21" s="135" t="n">
        <v>1</v>
      </c>
      <c r="E21" s="135" t="n">
        <v>1</v>
      </c>
      <c r="F21" s="135" t="n">
        <v>1</v>
      </c>
      <c r="G21" s="135" t="n">
        <v>1</v>
      </c>
      <c r="H21" s="135" t="n">
        <v>1</v>
      </c>
      <c r="I21" s="135" t="n">
        <v>1</v>
      </c>
      <c r="J21" s="135" t="n">
        <v>1</v>
      </c>
      <c r="K21" s="135" t="n">
        <v>1</v>
      </c>
      <c r="L21" s="135" t="n">
        <v>1</v>
      </c>
      <c r="M21" s="135" t="n">
        <v>1</v>
      </c>
      <c r="N21" s="135" t="n">
        <v>1</v>
      </c>
      <c r="O21" s="135" t="n">
        <v>1</v>
      </c>
      <c r="P21" s="135" t="n">
        <v>1</v>
      </c>
      <c r="Q21" s="135" t="n">
        <v>1</v>
      </c>
      <c r="R21" s="135" t="n">
        <v>1</v>
      </c>
      <c r="S21" s="135" t="n">
        <v>1</v>
      </c>
      <c r="T21" s="135" t="n">
        <v>1</v>
      </c>
      <c r="U21" s="135" t="n">
        <v>1</v>
      </c>
      <c r="V21" s="135" t="n">
        <v>1</v>
      </c>
      <c r="W21" s="135" t="n">
        <v>1</v>
      </c>
      <c r="X21" s="135" t="n">
        <v>1</v>
      </c>
      <c r="Y21" s="135" t="n">
        <v>1</v>
      </c>
      <c r="Z21" s="135" t="n">
        <v>1</v>
      </c>
    </row>
    <row r="22">
      <c r="B22" s="136" t="s">
        <v>223</v>
      </c>
      <c r="C22" s="136" t="n">
        <v>0.3110388</v>
      </c>
      <c r="D22" s="136" t="n">
        <v>0.3594431</v>
      </c>
      <c r="E22" s="136" t="n">
        <v>0.3743807</v>
      </c>
      <c r="F22" s="136" t="n">
        <v>0.3851997</v>
      </c>
      <c r="G22" s="136" t="n">
        <v>0.3905315</v>
      </c>
      <c r="H22" s="136" t="n">
        <v>0.3948458</v>
      </c>
      <c r="I22" s="136" t="n">
        <v>0.3753123</v>
      </c>
      <c r="J22" s="136" t="n">
        <v>0.3721551</v>
      </c>
      <c r="K22" s="136" t="n">
        <v>0.3616477</v>
      </c>
      <c r="L22" s="136" t="n">
        <v>0.3806467</v>
      </c>
      <c r="M22" s="136" t="n">
        <v>0.3988385</v>
      </c>
      <c r="N22" s="136" t="n">
        <v>0.4239106</v>
      </c>
      <c r="O22" s="136" t="n">
        <v>0.4031865</v>
      </c>
      <c r="P22" s="136" t="n">
        <v>0.3551722</v>
      </c>
      <c r="Q22" s="136" t="n">
        <v>0.3662587</v>
      </c>
      <c r="R22" s="136" t="n">
        <v>0.3850601</v>
      </c>
      <c r="S22" s="136" t="n">
        <v>0.4457061</v>
      </c>
      <c r="T22" s="136" t="n">
        <v>0.4467096</v>
      </c>
      <c r="U22" s="136" t="n">
        <v>0.4647832</v>
      </c>
      <c r="V22" s="136" t="n">
        <v>0.4364858</v>
      </c>
      <c r="W22" s="136" t="n">
        <v>0.4543958</v>
      </c>
      <c r="X22" s="136" t="n">
        <v>0.4771728</v>
      </c>
      <c r="Y22" s="136" t="n">
        <v>0.5001057</v>
      </c>
      <c r="Z22" s="136" t="n">
        <v>0.4748732</v>
      </c>
    </row>
    <row r="23">
      <c r="B23" s="136" t="s">
        <v>224</v>
      </c>
      <c r="C23" s="136" t="n">
        <v>0.6889612</v>
      </c>
      <c r="D23" s="136" t="n">
        <v>0.6405569</v>
      </c>
      <c r="E23" s="136" t="n">
        <v>0.6256193</v>
      </c>
      <c r="F23" s="136" t="n">
        <v>0.6148003</v>
      </c>
      <c r="G23" s="136" t="n">
        <v>0.6094685</v>
      </c>
      <c r="H23" s="136" t="n">
        <v>0.6051542</v>
      </c>
      <c r="I23" s="136" t="n">
        <v>0.6246877</v>
      </c>
      <c r="J23" s="136" t="n">
        <v>0.6278449</v>
      </c>
      <c r="K23" s="136" t="n">
        <v>0.6383523</v>
      </c>
      <c r="L23" s="136" t="n">
        <v>0.6193533</v>
      </c>
      <c r="M23" s="136" t="n">
        <v>0.6011615</v>
      </c>
      <c r="N23" s="136" t="n">
        <v>0.5760894</v>
      </c>
      <c r="O23" s="136" t="n">
        <v>0.5968135</v>
      </c>
      <c r="P23" s="136" t="n">
        <v>0.6448278</v>
      </c>
      <c r="Q23" s="136" t="n">
        <v>0.6337413</v>
      </c>
      <c r="R23" s="136" t="n">
        <v>0.6149399</v>
      </c>
      <c r="S23" s="136" t="n">
        <v>0.5542939</v>
      </c>
      <c r="T23" s="136" t="n">
        <v>0.5532904</v>
      </c>
      <c r="U23" s="136" t="n">
        <v>0.5352168</v>
      </c>
      <c r="V23" s="136" t="n">
        <v>0.5635142</v>
      </c>
      <c r="W23" s="136" t="n">
        <v>0.5456042</v>
      </c>
      <c r="X23" s="136" t="n">
        <v>0.5228272</v>
      </c>
      <c r="Y23" s="136" t="n">
        <v>0.4998943</v>
      </c>
      <c r="Z23" s="136" t="n">
        <v>0.5251268</v>
      </c>
    </row>
    <row r="24">
      <c r="B24" s="136" t="s">
        <v>225</v>
      </c>
      <c r="C24" s="136" t="s">
        <v>88</v>
      </c>
      <c r="D24" s="136" t="n">
        <v>0.1545319</v>
      </c>
      <c r="E24" s="136" t="n">
        <v>0.1797206</v>
      </c>
      <c r="F24" s="136" t="n">
        <v>0.1963774</v>
      </c>
      <c r="G24" s="136" t="n">
        <v>0.1999034</v>
      </c>
      <c r="H24" s="136" t="n">
        <v>0.1716475</v>
      </c>
      <c r="I24" s="136" t="n">
        <v>0.1450297</v>
      </c>
      <c r="J24" s="136" t="n">
        <v>0.1290712</v>
      </c>
      <c r="K24" s="136" t="n">
        <v>0.1338103</v>
      </c>
      <c r="L24" s="136" t="n">
        <v>0.1297607</v>
      </c>
      <c r="M24" s="136" t="n">
        <v>0.1469855</v>
      </c>
      <c r="N24" s="136" t="n">
        <v>0.1523075</v>
      </c>
      <c r="O24" s="136" t="n">
        <v>0.1551349</v>
      </c>
      <c r="P24" s="136" t="n">
        <v>0.1409524</v>
      </c>
      <c r="Q24" s="136" t="n">
        <v>0.1550446</v>
      </c>
      <c r="R24" s="136" t="n">
        <v>0.1602703</v>
      </c>
      <c r="S24" s="136" t="n">
        <v>0.1692369</v>
      </c>
      <c r="T24" s="136" t="n">
        <v>0.1647376</v>
      </c>
      <c r="U24" s="136" t="n">
        <v>0.1872966</v>
      </c>
      <c r="V24" s="136" t="n">
        <v>0.1859493</v>
      </c>
      <c r="W24" s="136" t="n">
        <v>0.1823259</v>
      </c>
      <c r="X24" s="136" t="n">
        <v>0.1581497</v>
      </c>
      <c r="Y24" s="136" t="n">
        <v>0.1615766</v>
      </c>
      <c r="Z24" s="136" t="n">
        <v>0.1650963</v>
      </c>
    </row>
    <row r="25">
      <c r="B25" s="136" t="s">
        <v>226</v>
      </c>
      <c r="C25" s="136" t="s">
        <v>88</v>
      </c>
      <c r="D25" s="136" t="n">
        <v>0.8454681</v>
      </c>
      <c r="E25" s="136" t="n">
        <v>0.8202794</v>
      </c>
      <c r="F25" s="136" t="n">
        <v>0.8036226</v>
      </c>
      <c r="G25" s="136" t="n">
        <v>0.8000966</v>
      </c>
      <c r="H25" s="136" t="n">
        <v>0.8283525</v>
      </c>
      <c r="I25" s="136" t="n">
        <v>0.8549703</v>
      </c>
      <c r="J25" s="136" t="n">
        <v>0.8709288</v>
      </c>
      <c r="K25" s="136" t="n">
        <v>0.8661897</v>
      </c>
      <c r="L25" s="136" t="n">
        <v>0.8702393</v>
      </c>
      <c r="M25" s="136" t="n">
        <v>0.8530145</v>
      </c>
      <c r="N25" s="136" t="n">
        <v>0.8476925</v>
      </c>
      <c r="O25" s="136" t="n">
        <v>0.8448651</v>
      </c>
      <c r="P25" s="136" t="n">
        <v>0.8590476</v>
      </c>
      <c r="Q25" s="136" t="n">
        <v>0.8449554</v>
      </c>
      <c r="R25" s="136" t="n">
        <v>0.8397297</v>
      </c>
      <c r="S25" s="136" t="n">
        <v>0.8307631</v>
      </c>
      <c r="T25" s="136" t="n">
        <v>0.8352624</v>
      </c>
      <c r="U25" s="136" t="n">
        <v>0.8127034</v>
      </c>
      <c r="V25" s="136" t="n">
        <v>0.8140507</v>
      </c>
      <c r="W25" s="136" t="n">
        <v>0.8176741</v>
      </c>
      <c r="X25" s="136" t="n">
        <v>0.8418503</v>
      </c>
      <c r="Y25" s="136" t="n">
        <v>0.8384234</v>
      </c>
      <c r="Z25" s="136" t="n">
        <v>0.8349037</v>
      </c>
    </row>
    <row r="26">
      <c r="B26" s="136" t="s">
        <v>227</v>
      </c>
      <c r="C26" s="136" t="n">
        <v>0.2560936</v>
      </c>
      <c r="D26" s="136" t="n">
        <v>0.2751517</v>
      </c>
      <c r="E26" s="136" t="n">
        <v>0.274234</v>
      </c>
      <c r="F26" s="136" t="n">
        <v>0.2825728</v>
      </c>
      <c r="G26" s="136" t="n">
        <v>0.2851018</v>
      </c>
      <c r="H26" s="136" t="n">
        <v>0.3103557</v>
      </c>
      <c r="I26" s="136" t="n">
        <v>0.3030087</v>
      </c>
      <c r="J26" s="136" t="n">
        <v>0.3125606</v>
      </c>
      <c r="K26" s="136" t="n">
        <v>0.3037805</v>
      </c>
      <c r="L26" s="136" t="n">
        <v>0.3334457</v>
      </c>
      <c r="M26" s="136" t="n">
        <v>0.3313034</v>
      </c>
      <c r="N26" s="136" t="n">
        <v>0.3520301</v>
      </c>
      <c r="O26" s="136" t="n">
        <v>0.3253681</v>
      </c>
      <c r="P26" s="136" t="n">
        <v>0.2838874</v>
      </c>
      <c r="Q26" s="136" t="n">
        <v>0.2831214</v>
      </c>
      <c r="R26" s="136" t="n">
        <v>0.3039698</v>
      </c>
      <c r="S26" s="136" t="n">
        <v>0.3692285</v>
      </c>
      <c r="T26" s="136" t="n">
        <v>0.3750702</v>
      </c>
      <c r="U26" s="136" t="n">
        <v>0.3588597</v>
      </c>
      <c r="V26" s="136" t="n">
        <v>0.335949</v>
      </c>
      <c r="W26" s="136" t="n">
        <v>0.3604819</v>
      </c>
      <c r="X26" s="136" t="n">
        <v>0.4056839</v>
      </c>
      <c r="Y26" s="136" t="n">
        <v>0.4331434</v>
      </c>
      <c r="Z26" s="136" t="n">
        <v>0.42112</v>
      </c>
    </row>
    <row r="27">
      <c r="B27" s="135" t="s">
        <v>228</v>
      </c>
      <c r="C27" s="135" t="n">
        <v>0.7439064</v>
      </c>
      <c r="D27" s="135" t="n">
        <v>0.7248483</v>
      </c>
      <c r="E27" s="135" t="n">
        <v>0.725766</v>
      </c>
      <c r="F27" s="135" t="n">
        <v>0.7174272</v>
      </c>
      <c r="G27" s="135" t="n">
        <v>0.7148982</v>
      </c>
      <c r="H27" s="135" t="n">
        <v>0.6896443</v>
      </c>
      <c r="I27" s="135" t="n">
        <v>0.6969913</v>
      </c>
      <c r="J27" s="135" t="n">
        <v>0.6874394</v>
      </c>
      <c r="K27" s="135" t="n">
        <v>0.6962195</v>
      </c>
      <c r="L27" s="135" t="n">
        <v>0.6665543</v>
      </c>
      <c r="M27" s="135" t="n">
        <v>0.6686966</v>
      </c>
      <c r="N27" s="135" t="n">
        <v>0.6479699</v>
      </c>
      <c r="O27" s="135" t="n">
        <v>0.6746319</v>
      </c>
      <c r="P27" s="135" t="n">
        <v>0.7161126</v>
      </c>
      <c r="Q27" s="135" t="n">
        <v>0.7168786</v>
      </c>
      <c r="R27" s="135" t="n">
        <v>0.6960302</v>
      </c>
      <c r="S27" s="135" t="n">
        <v>0.6307715</v>
      </c>
      <c r="T27" s="135" t="n">
        <v>0.6249298</v>
      </c>
      <c r="U27" s="135" t="n">
        <v>0.6411403</v>
      </c>
      <c r="V27" s="135" t="n">
        <v>0.664051</v>
      </c>
      <c r="W27" s="135" t="n">
        <v>0.6395181</v>
      </c>
      <c r="X27" s="135" t="n">
        <v>0.5943161</v>
      </c>
      <c r="Y27" s="135" t="n">
        <v>0.5668566</v>
      </c>
      <c r="Z27" s="135" t="n">
        <v>0.57888</v>
      </c>
    </row>
    <row r="28">
      <c r="B28" s="8" t="s">
        <v>32</v>
      </c>
    </row>
    <row r="31">
      <c r="B31" s="1" t="s">
        <v>294</v>
      </c>
    </row>
    <row r="32">
      <c r="B32" s="5" t="s">
        <v>295</v>
      </c>
    </row>
    <row r="33">
      <c r="B33" s="7" t="s">
        <v>3</v>
      </c>
      <c r="C33" s="7" t="s">
        <v>4</v>
      </c>
      <c r="D33" s="7" t="s">
        <v>5</v>
      </c>
      <c r="E33" s="7" t="s">
        <v>6</v>
      </c>
      <c r="F33" s="7" t="s">
        <v>7</v>
      </c>
      <c r="G33" s="7" t="s">
        <v>8</v>
      </c>
      <c r="H33" s="7" t="s">
        <v>9</v>
      </c>
      <c r="I33" s="7" t="s">
        <v>10</v>
      </c>
      <c r="J33" s="7" t="s">
        <v>11</v>
      </c>
      <c r="K33" s="7" t="s">
        <v>12</v>
      </c>
      <c r="L33" s="7" t="s">
        <v>13</v>
      </c>
      <c r="M33" s="7" t="s">
        <v>14</v>
      </c>
      <c r="N33" s="7" t="s">
        <v>15</v>
      </c>
      <c r="O33" s="7" t="s">
        <v>16</v>
      </c>
      <c r="P33" s="7" t="s">
        <v>17</v>
      </c>
      <c r="Q33" s="7" t="s">
        <v>18</v>
      </c>
      <c r="R33" s="7" t="s">
        <v>19</v>
      </c>
      <c r="S33" s="7" t="s">
        <v>20</v>
      </c>
      <c r="T33" s="7" t="s">
        <v>21</v>
      </c>
      <c r="U33" s="7" t="s">
        <v>22</v>
      </c>
      <c r="V33" s="7" t="s">
        <v>23</v>
      </c>
      <c r="W33" s="7" t="s">
        <v>24</v>
      </c>
      <c r="X33" s="7" t="s">
        <v>25</v>
      </c>
      <c r="Y33" s="7" t="s">
        <v>26</v>
      </c>
      <c r="Z33" s="7" t="s">
        <v>27</v>
      </c>
    </row>
    <row r="34">
      <c r="B34" s="137" t="s">
        <v>104</v>
      </c>
      <c r="C34" s="137" t="n">
        <v>350000</v>
      </c>
      <c r="D34" s="137" t="n">
        <v>360000</v>
      </c>
      <c r="E34" s="137" t="n">
        <v>350000</v>
      </c>
      <c r="F34" s="137" t="n">
        <v>340000</v>
      </c>
      <c r="G34" s="137" t="n">
        <v>330000</v>
      </c>
      <c r="H34" s="137" t="n">
        <v>330000</v>
      </c>
      <c r="I34" s="137" t="n">
        <v>310000</v>
      </c>
      <c r="J34" s="137" t="n">
        <v>290000</v>
      </c>
      <c r="K34" s="137" t="n">
        <v>270000</v>
      </c>
      <c r="L34" s="137" t="n">
        <v>250000</v>
      </c>
      <c r="M34" s="137" t="n">
        <v>240000</v>
      </c>
      <c r="N34" s="137" t="n">
        <v>240000</v>
      </c>
      <c r="O34" s="137" t="n">
        <v>250000</v>
      </c>
      <c r="P34" s="137" t="n">
        <v>240000</v>
      </c>
      <c r="Q34" s="137" t="n">
        <v>230000</v>
      </c>
      <c r="R34" s="137" t="n">
        <v>210000</v>
      </c>
      <c r="S34" s="137" t="n">
        <v>210000</v>
      </c>
      <c r="T34" s="137" t="n">
        <v>200000</v>
      </c>
      <c r="U34" s="137" t="n">
        <v>210000</v>
      </c>
      <c r="V34" s="137" t="n">
        <v>220000</v>
      </c>
      <c r="W34" s="137" t="n">
        <v>230000</v>
      </c>
      <c r="X34" s="137" t="n">
        <v>240000</v>
      </c>
      <c r="Y34" s="137" t="n">
        <v>240000</v>
      </c>
      <c r="Z34" s="137" t="n">
        <v>250000</v>
      </c>
    </row>
    <row r="35">
      <c r="B35" s="138" t="s">
        <v>223</v>
      </c>
      <c r="C35" s="138" t="n">
        <v>110000</v>
      </c>
      <c r="D35" s="138" t="n">
        <v>130000</v>
      </c>
      <c r="E35" s="138" t="n">
        <v>130000</v>
      </c>
      <c r="F35" s="138" t="n">
        <v>130000</v>
      </c>
      <c r="G35" s="138" t="n">
        <v>130000</v>
      </c>
      <c r="H35" s="138" t="n">
        <v>130000</v>
      </c>
      <c r="I35" s="138" t="n">
        <v>120000</v>
      </c>
      <c r="J35" s="138" t="n">
        <v>110000</v>
      </c>
      <c r="K35" s="138" t="n">
        <v>100000</v>
      </c>
      <c r="L35" s="138" t="n">
        <v>90000</v>
      </c>
      <c r="M35" s="138" t="n">
        <v>100000</v>
      </c>
      <c r="N35" s="138" t="n">
        <v>100000</v>
      </c>
      <c r="O35" s="138" t="n">
        <v>100000</v>
      </c>
      <c r="P35" s="138" t="n">
        <v>80000</v>
      </c>
      <c r="Q35" s="138" t="n">
        <v>80000</v>
      </c>
      <c r="R35" s="138" t="n">
        <v>80000</v>
      </c>
      <c r="S35" s="138" t="s">
        <v>88</v>
      </c>
      <c r="T35" s="138" t="s">
        <v>88</v>
      </c>
      <c r="U35" s="138" t="n">
        <v>100000</v>
      </c>
      <c r="V35" s="138" t="n">
        <v>100000</v>
      </c>
      <c r="W35" s="138" t="n">
        <v>100000</v>
      </c>
      <c r="X35" s="138" t="n">
        <v>120000</v>
      </c>
      <c r="Y35" s="138" t="n">
        <v>120000</v>
      </c>
      <c r="Z35" s="138" t="n">
        <v>120000</v>
      </c>
    </row>
    <row r="36">
      <c r="B36" s="138" t="s">
        <v>224</v>
      </c>
      <c r="C36" s="138" t="n">
        <v>240000</v>
      </c>
      <c r="D36" s="138" t="n">
        <v>230000</v>
      </c>
      <c r="E36" s="138" t="n">
        <v>220000</v>
      </c>
      <c r="F36" s="138" t="n">
        <v>210000</v>
      </c>
      <c r="G36" s="138" t="n">
        <v>200000</v>
      </c>
      <c r="H36" s="138" t="n">
        <v>200000</v>
      </c>
      <c r="I36" s="138" t="n">
        <v>190000</v>
      </c>
      <c r="J36" s="138" t="n">
        <v>180000</v>
      </c>
      <c r="K36" s="138" t="n">
        <v>170000</v>
      </c>
      <c r="L36" s="138" t="n">
        <v>150000</v>
      </c>
      <c r="M36" s="138" t="n">
        <v>150000</v>
      </c>
      <c r="N36" s="138" t="n">
        <v>140000</v>
      </c>
      <c r="O36" s="138" t="n">
        <v>150000</v>
      </c>
      <c r="P36" s="138" t="n">
        <v>150000</v>
      </c>
      <c r="Q36" s="138" t="n">
        <v>150000</v>
      </c>
      <c r="R36" s="138" t="n">
        <v>130000</v>
      </c>
      <c r="S36" s="138" t="s">
        <v>88</v>
      </c>
      <c r="T36" s="138" t="s">
        <v>88</v>
      </c>
      <c r="U36" s="138" t="n">
        <v>110000</v>
      </c>
      <c r="V36" s="138" t="n">
        <v>120000</v>
      </c>
      <c r="W36" s="138" t="n">
        <v>130000</v>
      </c>
      <c r="X36" s="138" t="n">
        <v>130000</v>
      </c>
      <c r="Y36" s="138" t="n">
        <v>120000</v>
      </c>
      <c r="Z36" s="138" t="n">
        <v>130000</v>
      </c>
    </row>
    <row r="37">
      <c r="B37" s="138" t="s">
        <v>225</v>
      </c>
      <c r="C37" s="138" t="s">
        <v>88</v>
      </c>
      <c r="D37" s="138" t="s">
        <v>74</v>
      </c>
      <c r="E37" s="138" t="s">
        <v>74</v>
      </c>
      <c r="F37" s="138" t="s">
        <v>74</v>
      </c>
      <c r="G37" s="138" t="s">
        <v>74</v>
      </c>
      <c r="H37" s="138" t="s">
        <v>74</v>
      </c>
      <c r="I37" s="138" t="s">
        <v>74</v>
      </c>
      <c r="J37" s="138" t="n">
        <v>40000</v>
      </c>
      <c r="K37" s="138" t="n">
        <v>40000</v>
      </c>
      <c r="L37" s="138" t="n">
        <v>30000</v>
      </c>
      <c r="M37" s="138" t="n">
        <v>40000</v>
      </c>
      <c r="N37" s="138" t="n">
        <v>40000</v>
      </c>
      <c r="O37" s="138" t="n">
        <v>40000</v>
      </c>
      <c r="P37" s="138" t="n">
        <v>30000</v>
      </c>
      <c r="Q37" s="138" t="n">
        <v>40000</v>
      </c>
      <c r="R37" s="138" t="s">
        <v>74</v>
      </c>
      <c r="S37" s="138" t="s">
        <v>88</v>
      </c>
      <c r="T37" s="138" t="s">
        <v>88</v>
      </c>
      <c r="U37" s="138" t="s">
        <v>74</v>
      </c>
      <c r="V37" s="138" t="s">
        <v>74</v>
      </c>
      <c r="W37" s="138" t="s">
        <v>74</v>
      </c>
      <c r="X37" s="138" t="s">
        <v>74</v>
      </c>
      <c r="Y37" s="138" t="s">
        <v>74</v>
      </c>
      <c r="Z37" s="138" t="s">
        <v>74</v>
      </c>
    </row>
    <row r="38">
      <c r="B38" s="138" t="s">
        <v>226</v>
      </c>
      <c r="C38" s="138" t="s">
        <v>88</v>
      </c>
      <c r="D38" s="138" t="n">
        <v>300000</v>
      </c>
      <c r="E38" s="138" t="n">
        <v>290000</v>
      </c>
      <c r="F38" s="138" t="n">
        <v>270000</v>
      </c>
      <c r="G38" s="138" t="n">
        <v>270000</v>
      </c>
      <c r="H38" s="138" t="n">
        <v>270000</v>
      </c>
      <c r="I38" s="138" t="n">
        <v>260000</v>
      </c>
      <c r="J38" s="138" t="n">
        <v>250000</v>
      </c>
      <c r="K38" s="138" t="n">
        <v>230000</v>
      </c>
      <c r="L38" s="138" t="n">
        <v>220000</v>
      </c>
      <c r="M38" s="138" t="n">
        <v>210000</v>
      </c>
      <c r="N38" s="138" t="n">
        <v>200000</v>
      </c>
      <c r="O38" s="138" t="n">
        <v>210000</v>
      </c>
      <c r="P38" s="138" t="n">
        <v>200000</v>
      </c>
      <c r="Q38" s="138" t="n">
        <v>200000</v>
      </c>
      <c r="R38" s="138" t="n">
        <v>180000</v>
      </c>
      <c r="S38" s="138" t="s">
        <v>88</v>
      </c>
      <c r="T38" s="138" t="s">
        <v>88</v>
      </c>
      <c r="U38" s="138" t="n">
        <v>170000</v>
      </c>
      <c r="V38" s="138" t="n">
        <v>180000</v>
      </c>
      <c r="W38" s="138" t="n">
        <v>190000</v>
      </c>
      <c r="X38" s="138" t="n">
        <v>210000</v>
      </c>
      <c r="Y38" s="138" t="n">
        <v>200000</v>
      </c>
      <c r="Z38" s="138" t="n">
        <v>210000</v>
      </c>
    </row>
    <row r="39">
      <c r="B39" s="138" t="s">
        <v>227</v>
      </c>
      <c r="C39" s="138" t="n">
        <v>90000</v>
      </c>
      <c r="D39" s="138" t="n">
        <v>100000</v>
      </c>
      <c r="E39" s="138" t="n">
        <v>100000</v>
      </c>
      <c r="F39" s="138" t="n">
        <v>100000</v>
      </c>
      <c r="G39" s="138" t="n">
        <v>100000</v>
      </c>
      <c r="H39" s="138" t="n">
        <v>100000</v>
      </c>
      <c r="I39" s="138" t="n">
        <v>90000</v>
      </c>
      <c r="J39" s="138" t="n">
        <v>90000</v>
      </c>
      <c r="K39" s="138" t="n">
        <v>80000</v>
      </c>
      <c r="L39" s="138" t="n">
        <v>80000</v>
      </c>
      <c r="M39" s="138" t="n">
        <v>80000</v>
      </c>
      <c r="N39" s="138" t="n">
        <v>80000</v>
      </c>
      <c r="O39" s="138" t="n">
        <v>80000</v>
      </c>
      <c r="P39" s="138" t="n">
        <v>70000</v>
      </c>
      <c r="Q39" s="138" t="n">
        <v>70000</v>
      </c>
      <c r="R39" s="138" t="n">
        <v>60000</v>
      </c>
      <c r="S39" s="138" t="s">
        <v>88</v>
      </c>
      <c r="T39" s="138" t="s">
        <v>88</v>
      </c>
      <c r="U39" s="138" t="n">
        <v>80000</v>
      </c>
      <c r="V39" s="138" t="n">
        <v>70000</v>
      </c>
      <c r="W39" s="138" t="n">
        <v>80000</v>
      </c>
      <c r="X39" s="138" t="n">
        <v>100000</v>
      </c>
      <c r="Y39" s="138" t="n">
        <v>100000</v>
      </c>
      <c r="Z39" s="138" t="n">
        <v>100000</v>
      </c>
    </row>
    <row r="40">
      <c r="B40" s="137" t="s">
        <v>228</v>
      </c>
      <c r="C40" s="137" t="n">
        <v>260000</v>
      </c>
      <c r="D40" s="137" t="n">
        <v>260000</v>
      </c>
      <c r="E40" s="137" t="n">
        <v>250000</v>
      </c>
      <c r="F40" s="137" t="n">
        <v>240000</v>
      </c>
      <c r="G40" s="137" t="n">
        <v>240000</v>
      </c>
      <c r="H40" s="137" t="n">
        <v>230000</v>
      </c>
      <c r="I40" s="137" t="n">
        <v>210000</v>
      </c>
      <c r="J40" s="137" t="n">
        <v>200000</v>
      </c>
      <c r="K40" s="137" t="n">
        <v>180000</v>
      </c>
      <c r="L40" s="137" t="n">
        <v>170000</v>
      </c>
      <c r="M40" s="137" t="n">
        <v>160000</v>
      </c>
      <c r="N40" s="137" t="n">
        <v>160000</v>
      </c>
      <c r="O40" s="137" t="n">
        <v>170000</v>
      </c>
      <c r="P40" s="137" t="n">
        <v>170000</v>
      </c>
      <c r="Q40" s="137" t="n">
        <v>170000</v>
      </c>
      <c r="R40" s="137" t="n">
        <v>150000</v>
      </c>
      <c r="S40" s="137" t="s">
        <v>88</v>
      </c>
      <c r="T40" s="137" t="s">
        <v>88</v>
      </c>
      <c r="U40" s="137" t="n">
        <v>130000</v>
      </c>
      <c r="V40" s="137" t="n">
        <v>150000</v>
      </c>
      <c r="W40" s="137" t="n">
        <v>150000</v>
      </c>
      <c r="X40" s="137" t="n">
        <v>150000</v>
      </c>
      <c r="Y40" s="137" t="n">
        <v>130000</v>
      </c>
      <c r="Z40" s="137" t="n">
        <v>140000</v>
      </c>
    </row>
    <row r="41">
      <c r="B41" s="8" t="s">
        <v>32</v>
      </c>
    </row>
    <row r="44">
      <c r="B44" s="1" t="s">
        <v>296</v>
      </c>
    </row>
    <row r="45">
      <c r="B45" s="5" t="s">
        <v>297</v>
      </c>
    </row>
    <row r="46">
      <c r="B46" s="7" t="s">
        <v>3</v>
      </c>
      <c r="C46" s="7" t="s">
        <v>4</v>
      </c>
      <c r="D46" s="7" t="s">
        <v>5</v>
      </c>
      <c r="E46" s="7" t="s">
        <v>6</v>
      </c>
      <c r="F46" s="7" t="s">
        <v>7</v>
      </c>
      <c r="G46" s="7" t="s">
        <v>8</v>
      </c>
      <c r="H46" s="7" t="s">
        <v>9</v>
      </c>
      <c r="I46" s="7" t="s">
        <v>10</v>
      </c>
      <c r="J46" s="7" t="s">
        <v>11</v>
      </c>
      <c r="K46" s="7" t="s">
        <v>12</v>
      </c>
      <c r="L46" s="7" t="s">
        <v>13</v>
      </c>
      <c r="M46" s="7" t="s">
        <v>14</v>
      </c>
      <c r="N46" s="7" t="s">
        <v>15</v>
      </c>
      <c r="O46" s="7" t="s">
        <v>16</v>
      </c>
      <c r="P46" s="7" t="s">
        <v>17</v>
      </c>
      <c r="Q46" s="7" t="s">
        <v>18</v>
      </c>
      <c r="R46" s="7" t="s">
        <v>19</v>
      </c>
      <c r="S46" s="7" t="s">
        <v>20</v>
      </c>
      <c r="T46" s="7" t="s">
        <v>21</v>
      </c>
      <c r="U46" s="7" t="s">
        <v>22</v>
      </c>
      <c r="V46" s="7" t="s">
        <v>23</v>
      </c>
      <c r="W46" s="7" t="s">
        <v>24</v>
      </c>
      <c r="X46" s="7" t="s">
        <v>25</v>
      </c>
      <c r="Y46" s="7" t="s">
        <v>26</v>
      </c>
      <c r="Z46" s="7" t="s">
        <v>27</v>
      </c>
    </row>
    <row r="47">
      <c r="B47" s="135" t="s">
        <v>104</v>
      </c>
      <c r="C47" s="135" t="n">
        <v>0.1906623</v>
      </c>
      <c r="D47" s="135" t="n">
        <v>0.2040326</v>
      </c>
      <c r="E47" s="135" t="n">
        <v>0.2203705</v>
      </c>
      <c r="F47" s="135" t="n">
        <v>0.2144998</v>
      </c>
      <c r="G47" s="135" t="n">
        <v>0.1956806</v>
      </c>
      <c r="H47" s="135" t="n">
        <v>0.1766364</v>
      </c>
      <c r="I47" s="135" t="n">
        <v>0.1647912</v>
      </c>
      <c r="J47" s="135" t="n">
        <v>0.1683181</v>
      </c>
      <c r="K47" s="135" t="n">
        <v>0.161788</v>
      </c>
      <c r="L47" s="135" t="n">
        <v>0.1532323</v>
      </c>
      <c r="M47" s="135" t="n">
        <v>0.1495274</v>
      </c>
      <c r="N47" s="135" t="n">
        <v>0.1473284</v>
      </c>
      <c r="O47" s="135" t="n">
        <v>0.1491714</v>
      </c>
      <c r="P47" s="135" t="n">
        <v>0.1442122</v>
      </c>
      <c r="Q47" s="135" t="n">
        <v>0.1390709</v>
      </c>
      <c r="R47" s="135" t="n">
        <v>0.1279976</v>
      </c>
      <c r="S47" s="135" t="n">
        <v>0.1248545</v>
      </c>
      <c r="T47" s="135" t="n">
        <v>0.1218928</v>
      </c>
      <c r="U47" s="135" t="n">
        <v>0.1226046</v>
      </c>
      <c r="V47" s="135" t="n">
        <v>0.1304743</v>
      </c>
      <c r="W47" s="135" t="n">
        <v>0.1412193</v>
      </c>
      <c r="X47" s="135" t="n">
        <v>0.1639005</v>
      </c>
      <c r="Y47" s="135" t="n">
        <v>0.158877</v>
      </c>
      <c r="Z47" s="135" t="n">
        <v>0.1749342</v>
      </c>
    </row>
    <row r="48">
      <c r="B48" s="136" t="s">
        <v>223</v>
      </c>
      <c r="C48" s="136" t="n">
        <v>0.272583</v>
      </c>
      <c r="D48" s="136" t="n">
        <v>0.2899745</v>
      </c>
      <c r="E48" s="136" t="n">
        <v>0.316282</v>
      </c>
      <c r="F48" s="136" t="n">
        <v>0.3193033</v>
      </c>
      <c r="G48" s="136" t="n">
        <v>0.2964361</v>
      </c>
      <c r="H48" s="136" t="n">
        <v>0.2845466</v>
      </c>
      <c r="I48" s="136" t="n">
        <v>0.237212</v>
      </c>
      <c r="J48" s="136" t="n">
        <v>0.218705</v>
      </c>
      <c r="K48" s="136" t="n">
        <v>0.1971755</v>
      </c>
      <c r="L48" s="136" t="n">
        <v>0.1981895</v>
      </c>
      <c r="M48" s="136" t="n">
        <v>0.2142243</v>
      </c>
      <c r="N48" s="136" t="n">
        <v>0.2376883</v>
      </c>
      <c r="O48" s="136" t="n">
        <v>0.2401313</v>
      </c>
      <c r="P48" s="136" t="n">
        <v>0.2109681</v>
      </c>
      <c r="Q48" s="136" t="n">
        <v>0.2062168</v>
      </c>
      <c r="R48" s="136" t="n">
        <v>0.2011729</v>
      </c>
      <c r="S48" s="136" t="n">
        <v>0.2038216</v>
      </c>
      <c r="T48" s="136" t="n">
        <v>0.1825612</v>
      </c>
      <c r="U48" s="136" t="n">
        <v>0.1755635</v>
      </c>
      <c r="V48" s="136" t="n">
        <v>0.161451</v>
      </c>
      <c r="W48" s="136" t="n">
        <v>0.1824901</v>
      </c>
      <c r="X48" s="136" t="n">
        <v>0.2224153</v>
      </c>
      <c r="Y48" s="136" t="n">
        <v>0.2300904</v>
      </c>
      <c r="Z48" s="136" t="n">
        <v>0.2337409</v>
      </c>
    </row>
    <row r="49">
      <c r="B49" s="136" t="s">
        <v>224</v>
      </c>
      <c r="C49" s="136" t="n">
        <v>0.1698799</v>
      </c>
      <c r="D49" s="136" t="n">
        <v>0.1754882</v>
      </c>
      <c r="E49" s="136" t="n">
        <v>0.1889032</v>
      </c>
      <c r="F49" s="136" t="n">
        <v>0.1786753</v>
      </c>
      <c r="G49" s="136" t="n">
        <v>0.1608427</v>
      </c>
      <c r="H49" s="136" t="n">
        <v>0.1377212</v>
      </c>
      <c r="I49" s="136" t="n">
        <v>0.1384647</v>
      </c>
      <c r="J49" s="136" t="n">
        <v>0.1495859</v>
      </c>
      <c r="K49" s="136" t="n">
        <v>0.1490298</v>
      </c>
      <c r="L49" s="136" t="n">
        <v>0.1369279</v>
      </c>
      <c r="M49" s="136" t="n">
        <v>0.1267356</v>
      </c>
      <c r="N49" s="136" t="n">
        <v>0.1163978</v>
      </c>
      <c r="O49" s="136" t="n">
        <v>0.1185849</v>
      </c>
      <c r="P49" s="136" t="n">
        <v>0.1223368</v>
      </c>
      <c r="Q49" s="136" t="n">
        <v>0.116089</v>
      </c>
      <c r="R49" s="136" t="n">
        <v>0.1028394</v>
      </c>
      <c r="S49" s="136" t="n">
        <v>0.0952747</v>
      </c>
      <c r="T49" s="136" t="n">
        <v>0.0979661</v>
      </c>
      <c r="U49" s="136" t="n">
        <v>0.0990732</v>
      </c>
      <c r="V49" s="136" t="n">
        <v>0.1169545</v>
      </c>
      <c r="W49" s="136" t="n">
        <v>0.1201723</v>
      </c>
      <c r="X49" s="136" t="n">
        <v>0.1323066</v>
      </c>
      <c r="Y49" s="136" t="n">
        <v>0.1200702</v>
      </c>
      <c r="Z49" s="136" t="n">
        <v>0.1431339</v>
      </c>
    </row>
    <row r="50">
      <c r="B50" s="136" t="s">
        <v>225</v>
      </c>
      <c r="C50" s="136" t="s">
        <v>88</v>
      </c>
      <c r="D50" s="136" t="n">
        <v>0.2851327</v>
      </c>
      <c r="E50" s="136" t="n">
        <v>0.3401588</v>
      </c>
      <c r="F50" s="136" t="n">
        <v>0.3477175</v>
      </c>
      <c r="G50" s="136" t="n">
        <v>0.3067365</v>
      </c>
      <c r="H50" s="136" t="n">
        <v>0.2363299</v>
      </c>
      <c r="I50" s="136" t="n">
        <v>0.1666374</v>
      </c>
      <c r="J50" s="136" t="n">
        <v>0.1426148</v>
      </c>
      <c r="K50" s="136" t="n">
        <v>0.1482806</v>
      </c>
      <c r="L50" s="136" t="n">
        <v>0.148882</v>
      </c>
      <c r="M50" s="136" t="n">
        <v>0.1769138</v>
      </c>
      <c r="N50" s="136" t="n">
        <v>0.1973892</v>
      </c>
      <c r="O50" s="136" t="n">
        <v>0.2096489</v>
      </c>
      <c r="P50" s="136" t="n">
        <v>0.1778484</v>
      </c>
      <c r="Q50" s="136" t="n">
        <v>0.1760899</v>
      </c>
      <c r="R50" s="136" t="n">
        <v>0.1676325</v>
      </c>
      <c r="S50" s="136" t="n">
        <v>0.1674661</v>
      </c>
      <c r="T50" s="136" t="n">
        <v>0.1642894</v>
      </c>
      <c r="U50" s="136" t="n">
        <v>0.1792677</v>
      </c>
      <c r="V50" s="136" t="n">
        <v>0.1762788</v>
      </c>
      <c r="W50" s="136" t="n">
        <v>0.176424</v>
      </c>
      <c r="X50" s="136" t="n">
        <v>0.1818529</v>
      </c>
      <c r="Y50" s="136" t="n">
        <v>0.1872613</v>
      </c>
      <c r="Z50" s="136" t="n">
        <v>0.209635</v>
      </c>
    </row>
    <row r="51">
      <c r="B51" s="136" t="s">
        <v>226</v>
      </c>
      <c r="C51" s="136" t="s">
        <v>88</v>
      </c>
      <c r="D51" s="136" t="n">
        <v>0.1939787</v>
      </c>
      <c r="E51" s="136" t="n">
        <v>0.20618</v>
      </c>
      <c r="F51" s="136" t="n">
        <v>0.1971888</v>
      </c>
      <c r="G51" s="136" t="n">
        <v>0.1809528</v>
      </c>
      <c r="H51" s="136" t="n">
        <v>0.1677615</v>
      </c>
      <c r="I51" s="136" t="n">
        <v>0.1645258</v>
      </c>
      <c r="J51" s="136" t="n">
        <v>0.1716147</v>
      </c>
      <c r="K51" s="136" t="n">
        <v>0.163543</v>
      </c>
      <c r="L51" s="136" t="n">
        <v>0.1537066</v>
      </c>
      <c r="M51" s="136" t="n">
        <v>0.1460097</v>
      </c>
      <c r="N51" s="136" t="n">
        <v>0.1413125</v>
      </c>
      <c r="O51" s="136" t="n">
        <v>0.1419632</v>
      </c>
      <c r="P51" s="136" t="n">
        <v>0.1404282</v>
      </c>
      <c r="Q51" s="136" t="n">
        <v>0.1345331</v>
      </c>
      <c r="R51" s="136" t="n">
        <v>0.1232269</v>
      </c>
      <c r="S51" s="136" t="n">
        <v>0.1196594</v>
      </c>
      <c r="T51" s="136" t="n">
        <v>0.1166016</v>
      </c>
      <c r="U51" s="136" t="n">
        <v>0.1138301</v>
      </c>
      <c r="V51" s="136" t="n">
        <v>0.1233956</v>
      </c>
      <c r="W51" s="136" t="n">
        <v>0.1353656</v>
      </c>
      <c r="X51" s="136" t="n">
        <v>0.1613981</v>
      </c>
      <c r="Y51" s="136" t="n">
        <v>0.1546183</v>
      </c>
      <c r="Z51" s="136" t="n">
        <v>0.1698968</v>
      </c>
    </row>
    <row r="52">
      <c r="B52" s="136" t="s">
        <v>227</v>
      </c>
      <c r="C52" s="136" t="n">
        <v>0.2775679</v>
      </c>
      <c r="D52" s="136" t="n">
        <v>0.3081102</v>
      </c>
      <c r="E52" s="136" t="n">
        <v>0.3438728</v>
      </c>
      <c r="F52" s="136" t="n">
        <v>0.3529213</v>
      </c>
      <c r="G52" s="136" t="n">
        <v>0.332778</v>
      </c>
      <c r="H52" s="136" t="n">
        <v>0.3180395</v>
      </c>
      <c r="I52" s="136" t="n">
        <v>0.2762662</v>
      </c>
      <c r="J52" s="136" t="n">
        <v>0.2481201</v>
      </c>
      <c r="K52" s="136" t="n">
        <v>0.2301944</v>
      </c>
      <c r="L52" s="136" t="n">
        <v>0.2317535</v>
      </c>
      <c r="M52" s="136" t="n">
        <v>0.2405968</v>
      </c>
      <c r="N52" s="136" t="n">
        <v>0.2565068</v>
      </c>
      <c r="O52" s="136" t="n">
        <v>0.2577654</v>
      </c>
      <c r="P52" s="136" t="n">
        <v>0.2322446</v>
      </c>
      <c r="Q52" s="136" t="n">
        <v>0.2246297</v>
      </c>
      <c r="R52" s="136" t="n">
        <v>0.2207623</v>
      </c>
      <c r="S52" s="136" t="n">
        <v>0.2300536</v>
      </c>
      <c r="T52" s="136" t="n">
        <v>0.1983086</v>
      </c>
      <c r="U52" s="136" t="n">
        <v>0.1712237</v>
      </c>
      <c r="V52" s="136" t="n">
        <v>0.1544222</v>
      </c>
      <c r="W52" s="136" t="n">
        <v>0.1869621</v>
      </c>
      <c r="X52" s="136" t="n">
        <v>0.238925</v>
      </c>
      <c r="Y52" s="136" t="n">
        <v>0.2474867</v>
      </c>
      <c r="Z52" s="136" t="n">
        <v>0.2527403</v>
      </c>
    </row>
    <row r="53">
      <c r="B53" s="135" t="s">
        <v>228</v>
      </c>
      <c r="C53" s="135" t="n">
        <v>0.1734252</v>
      </c>
      <c r="D53" s="135" t="n">
        <v>0.1817077</v>
      </c>
      <c r="E53" s="135" t="n">
        <v>0.1946526</v>
      </c>
      <c r="F53" s="135" t="n">
        <v>0.1847017</v>
      </c>
      <c r="G53" s="135" t="n">
        <v>0.1655382</v>
      </c>
      <c r="H53" s="135" t="n">
        <v>0.142747</v>
      </c>
      <c r="I53" s="135" t="n">
        <v>0.1375021</v>
      </c>
      <c r="J53" s="135" t="n">
        <v>0.1474096</v>
      </c>
      <c r="K53" s="135" t="n">
        <v>0.1449995</v>
      </c>
      <c r="L53" s="135" t="n">
        <v>0.133236</v>
      </c>
      <c r="M53" s="135" t="n">
        <v>0.1275814</v>
      </c>
      <c r="N53" s="135" t="n">
        <v>0.1209651</v>
      </c>
      <c r="O53" s="135" t="n">
        <v>0.1240851</v>
      </c>
      <c r="P53" s="135" t="n">
        <v>0.1245496</v>
      </c>
      <c r="Q53" s="135" t="n">
        <v>0.1196674</v>
      </c>
      <c r="R53" s="135" t="n">
        <v>0.1064018</v>
      </c>
      <c r="S53" s="135" t="n">
        <v>0.0973426</v>
      </c>
      <c r="T53" s="135" t="n">
        <v>0.1006439</v>
      </c>
      <c r="U53" s="135" t="n">
        <v>0.1076775</v>
      </c>
      <c r="V53" s="135" t="n">
        <v>0.1231121</v>
      </c>
      <c r="W53" s="135" t="n">
        <v>0.1239512</v>
      </c>
      <c r="X53" s="135" t="n">
        <v>0.1338438</v>
      </c>
      <c r="Y53" s="135" t="n">
        <v>0.1226238</v>
      </c>
      <c r="Z53" s="135" t="n">
        <v>0.1424953</v>
      </c>
    </row>
    <row r="54">
      <c r="B54" s="8" t="s">
        <v>32</v>
      </c>
    </row>
    <row r="57">
      <c r="B57" s="1" t="s">
        <v>298</v>
      </c>
    </row>
    <row r="58">
      <c r="B58" s="5" t="s">
        <v>299</v>
      </c>
    </row>
    <row r="59">
      <c r="B59" s="7" t="s">
        <v>3</v>
      </c>
      <c r="C59" s="7" t="s">
        <v>4</v>
      </c>
      <c r="D59" s="7" t="s">
        <v>5</v>
      </c>
      <c r="E59" s="7" t="s">
        <v>6</v>
      </c>
      <c r="F59" s="7" t="s">
        <v>7</v>
      </c>
      <c r="G59" s="7" t="s">
        <v>8</v>
      </c>
      <c r="H59" s="7" t="s">
        <v>9</v>
      </c>
      <c r="I59" s="7" t="s">
        <v>10</v>
      </c>
      <c r="J59" s="7" t="s">
        <v>11</v>
      </c>
      <c r="K59" s="7" t="s">
        <v>12</v>
      </c>
      <c r="L59" s="7" t="s">
        <v>13</v>
      </c>
      <c r="M59" s="7" t="s">
        <v>14</v>
      </c>
      <c r="N59" s="7" t="s">
        <v>15</v>
      </c>
      <c r="O59" s="7" t="s">
        <v>16</v>
      </c>
      <c r="P59" s="7" t="s">
        <v>17</v>
      </c>
      <c r="Q59" s="7" t="s">
        <v>18</v>
      </c>
      <c r="R59" s="7" t="s">
        <v>19</v>
      </c>
      <c r="S59" s="7" t="s">
        <v>20</v>
      </c>
      <c r="T59" s="7" t="s">
        <v>21</v>
      </c>
      <c r="U59" s="7" t="s">
        <v>22</v>
      </c>
      <c r="V59" s="7" t="s">
        <v>23</v>
      </c>
      <c r="W59" s="7" t="s">
        <v>24</v>
      </c>
      <c r="X59" s="7" t="s">
        <v>25</v>
      </c>
      <c r="Y59" s="7" t="s">
        <v>26</v>
      </c>
      <c r="Z59" s="7" t="s">
        <v>27</v>
      </c>
    </row>
    <row r="60">
      <c r="B60" s="135" t="s">
        <v>104</v>
      </c>
      <c r="C60" s="135" t="n">
        <v>1</v>
      </c>
      <c r="D60" s="135" t="n">
        <v>1</v>
      </c>
      <c r="E60" s="135" t="n">
        <v>1</v>
      </c>
      <c r="F60" s="135" t="n">
        <v>1</v>
      </c>
      <c r="G60" s="135" t="n">
        <v>1</v>
      </c>
      <c r="H60" s="135" t="n">
        <v>1</v>
      </c>
      <c r="I60" s="135" t="n">
        <v>1</v>
      </c>
      <c r="J60" s="135" t="n">
        <v>1</v>
      </c>
      <c r="K60" s="135" t="n">
        <v>1</v>
      </c>
      <c r="L60" s="135" t="n">
        <v>1</v>
      </c>
      <c r="M60" s="135" t="n">
        <v>1</v>
      </c>
      <c r="N60" s="135" t="n">
        <v>1</v>
      </c>
      <c r="O60" s="135" t="n">
        <v>1</v>
      </c>
      <c r="P60" s="135" t="n">
        <v>1</v>
      </c>
      <c r="Q60" s="135" t="n">
        <v>1</v>
      </c>
      <c r="R60" s="135" t="n">
        <v>1</v>
      </c>
      <c r="S60" s="135" t="n">
        <v>1</v>
      </c>
      <c r="T60" s="135" t="n">
        <v>1</v>
      </c>
      <c r="U60" s="135" t="n">
        <v>1</v>
      </c>
      <c r="V60" s="135" t="n">
        <v>1</v>
      </c>
      <c r="W60" s="135" t="n">
        <v>1</v>
      </c>
      <c r="X60" s="135" t="n">
        <v>1</v>
      </c>
      <c r="Y60" s="135" t="n">
        <v>1</v>
      </c>
      <c r="Z60" s="135" t="n">
        <v>1</v>
      </c>
    </row>
    <row r="61">
      <c r="B61" s="136" t="s">
        <v>223</v>
      </c>
      <c r="C61" s="136" t="n">
        <v>0.2950912</v>
      </c>
      <c r="D61" s="136" t="n">
        <v>0.3439528</v>
      </c>
      <c r="E61" s="136" t="n">
        <v>0.3508968</v>
      </c>
      <c r="F61" s="136" t="n">
        <v>0.375333</v>
      </c>
      <c r="G61" s="136" t="n">
        <v>0.3909057</v>
      </c>
      <c r="H61" s="136" t="n">
        <v>0.4285457</v>
      </c>
      <c r="I61" s="136" t="n">
        <v>0.3855883</v>
      </c>
      <c r="J61" s="136" t="n">
        <v>0.3503577</v>
      </c>
      <c r="K61" s="136" t="n">
        <v>0.3208479</v>
      </c>
      <c r="L61" s="136" t="n">
        <v>0.3426012</v>
      </c>
      <c r="M61" s="136" t="n">
        <v>0.371886</v>
      </c>
      <c r="N61" s="136" t="n">
        <v>0.4119831</v>
      </c>
      <c r="O61" s="136" t="n">
        <v>0.4041376</v>
      </c>
      <c r="P61" s="136" t="n">
        <v>0.3621343</v>
      </c>
      <c r="Q61" s="136" t="n">
        <v>0.3799127</v>
      </c>
      <c r="R61" s="136" t="n">
        <v>0.404103</v>
      </c>
      <c r="S61" s="136" t="n">
        <v>0.4479133</v>
      </c>
      <c r="T61" s="136" t="n">
        <v>0.4248695</v>
      </c>
      <c r="U61" s="136" t="n">
        <v>0.4392548</v>
      </c>
      <c r="V61" s="136" t="n">
        <v>0.3968142</v>
      </c>
      <c r="W61" s="136" t="n">
        <v>0.4384536</v>
      </c>
      <c r="X61" s="136" t="n">
        <v>0.4673803</v>
      </c>
      <c r="Y61" s="136" t="n">
        <v>0.5097129</v>
      </c>
      <c r="Z61" s="136" t="n">
        <v>0.467585</v>
      </c>
    </row>
    <row r="62">
      <c r="B62" s="136" t="s">
        <v>224</v>
      </c>
      <c r="C62" s="136" t="n">
        <v>0.7049088</v>
      </c>
      <c r="D62" s="136" t="n">
        <v>0.6560472</v>
      </c>
      <c r="E62" s="136" t="n">
        <v>0.6491032</v>
      </c>
      <c r="F62" s="136" t="n">
        <v>0.624667</v>
      </c>
      <c r="G62" s="136" t="n">
        <v>0.6090943</v>
      </c>
      <c r="H62" s="136" t="n">
        <v>0.5714543</v>
      </c>
      <c r="I62" s="136" t="n">
        <v>0.6144117</v>
      </c>
      <c r="J62" s="136" t="n">
        <v>0.6496423</v>
      </c>
      <c r="K62" s="136" t="n">
        <v>0.6791521</v>
      </c>
      <c r="L62" s="136" t="n">
        <v>0.6573988</v>
      </c>
      <c r="M62" s="136" t="n">
        <v>0.628114</v>
      </c>
      <c r="N62" s="136" t="n">
        <v>0.5880169</v>
      </c>
      <c r="O62" s="136" t="n">
        <v>0.5958624</v>
      </c>
      <c r="P62" s="136" t="n">
        <v>0.6378657</v>
      </c>
      <c r="Q62" s="136" t="n">
        <v>0.6200873</v>
      </c>
      <c r="R62" s="136" t="n">
        <v>0.595897</v>
      </c>
      <c r="S62" s="136" t="n">
        <v>0.5520867</v>
      </c>
      <c r="T62" s="136" t="n">
        <v>0.5751305</v>
      </c>
      <c r="U62" s="136" t="n">
        <v>0.5607452</v>
      </c>
      <c r="V62" s="136" t="n">
        <v>0.6031858</v>
      </c>
      <c r="W62" s="136" t="n">
        <v>0.5615464</v>
      </c>
      <c r="X62" s="136" t="n">
        <v>0.5326197</v>
      </c>
      <c r="Y62" s="136" t="n">
        <v>0.4902871</v>
      </c>
      <c r="Z62" s="136" t="n">
        <v>0.532415</v>
      </c>
    </row>
    <row r="63">
      <c r="B63" s="136" t="s">
        <v>225</v>
      </c>
      <c r="C63" s="136" t="s">
        <v>88</v>
      </c>
      <c r="D63" s="136" t="n">
        <v>0.1429212</v>
      </c>
      <c r="E63" s="136" t="n">
        <v>0.1630377</v>
      </c>
      <c r="F63" s="136" t="n">
        <v>0.1848587</v>
      </c>
      <c r="G63" s="136" t="n">
        <v>0.1805793</v>
      </c>
      <c r="H63" s="136" t="n">
        <v>0.1595345</v>
      </c>
      <c r="I63" s="136" t="n">
        <v>0.120566</v>
      </c>
      <c r="J63" s="136" t="n">
        <v>0.0960526</v>
      </c>
      <c r="K63" s="136" t="n">
        <v>0.1047681</v>
      </c>
      <c r="L63" s="136" t="n">
        <v>0.1098144</v>
      </c>
      <c r="M63" s="136" t="n">
        <v>0.1356568</v>
      </c>
      <c r="N63" s="136" t="n">
        <v>0.1450013</v>
      </c>
      <c r="O63" s="136" t="n">
        <v>0.1481789</v>
      </c>
      <c r="P63" s="136" t="n">
        <v>0.1327878</v>
      </c>
      <c r="Q63" s="136" t="n">
        <v>0.1442841</v>
      </c>
      <c r="R63" s="136" t="n">
        <v>0.1478854</v>
      </c>
      <c r="S63" s="136" t="n">
        <v>0.1508203</v>
      </c>
      <c r="T63" s="136" t="n">
        <v>0.154418</v>
      </c>
      <c r="U63" s="136" t="n">
        <v>0.193726</v>
      </c>
      <c r="V63" s="136" t="n">
        <v>0.1889859</v>
      </c>
      <c r="W63" s="136" t="n">
        <v>0.1801232</v>
      </c>
      <c r="X63" s="136" t="n">
        <v>0.1442191</v>
      </c>
      <c r="Y63" s="136" t="n">
        <v>0.159152</v>
      </c>
      <c r="Z63" s="136" t="n">
        <v>0.1586032</v>
      </c>
    </row>
    <row r="64">
      <c r="B64" s="136" t="s">
        <v>226</v>
      </c>
      <c r="C64" s="136" t="s">
        <v>88</v>
      </c>
      <c r="D64" s="136" t="n">
        <v>0.8570788</v>
      </c>
      <c r="E64" s="136" t="n">
        <v>0.8369623</v>
      </c>
      <c r="F64" s="136" t="n">
        <v>0.8151413</v>
      </c>
      <c r="G64" s="136" t="n">
        <v>0.8194207</v>
      </c>
      <c r="H64" s="136" t="n">
        <v>0.8404655</v>
      </c>
      <c r="I64" s="136" t="n">
        <v>0.879434</v>
      </c>
      <c r="J64" s="136" t="n">
        <v>0.9039474</v>
      </c>
      <c r="K64" s="136" t="n">
        <v>0.8952319</v>
      </c>
      <c r="L64" s="136" t="n">
        <v>0.8901856</v>
      </c>
      <c r="M64" s="136" t="n">
        <v>0.8643432</v>
      </c>
      <c r="N64" s="136" t="n">
        <v>0.8549987</v>
      </c>
      <c r="O64" s="136" t="n">
        <v>0.8518211</v>
      </c>
      <c r="P64" s="136" t="n">
        <v>0.8672122</v>
      </c>
      <c r="Q64" s="136" t="n">
        <v>0.8557159</v>
      </c>
      <c r="R64" s="136" t="n">
        <v>0.8521146</v>
      </c>
      <c r="S64" s="136" t="n">
        <v>0.8491797</v>
      </c>
      <c r="T64" s="136" t="n">
        <v>0.845582</v>
      </c>
      <c r="U64" s="136" t="n">
        <v>0.806274</v>
      </c>
      <c r="V64" s="136" t="n">
        <v>0.8110141</v>
      </c>
      <c r="W64" s="136" t="n">
        <v>0.8198768</v>
      </c>
      <c r="X64" s="136" t="n">
        <v>0.8557809</v>
      </c>
      <c r="Y64" s="136" t="n">
        <v>0.840848</v>
      </c>
      <c r="Z64" s="136" t="n">
        <v>0.8413968</v>
      </c>
    </row>
    <row r="65">
      <c r="B65" s="136" t="s">
        <v>227</v>
      </c>
      <c r="C65" s="136" t="n">
        <v>0.2425038</v>
      </c>
      <c r="D65" s="136" t="n">
        <v>0.261449</v>
      </c>
      <c r="E65" s="136" t="n">
        <v>0.2670193</v>
      </c>
      <c r="F65" s="136" t="n">
        <v>0.2897661</v>
      </c>
      <c r="G65" s="136" t="n">
        <v>0.310571</v>
      </c>
      <c r="H65" s="136" t="n">
        <v>0.3519561</v>
      </c>
      <c r="I65" s="136" t="n">
        <v>0.3314939</v>
      </c>
      <c r="J65" s="136" t="n">
        <v>0.3041148</v>
      </c>
      <c r="K65" s="136" t="n">
        <v>0.2802251</v>
      </c>
      <c r="L65" s="136" t="n">
        <v>0.3071476</v>
      </c>
      <c r="M65" s="136" t="n">
        <v>0.3121661</v>
      </c>
      <c r="N65" s="136" t="n">
        <v>0.3406716</v>
      </c>
      <c r="O65" s="136" t="n">
        <v>0.3246679</v>
      </c>
      <c r="P65" s="136" t="n">
        <v>0.2906421</v>
      </c>
      <c r="Q65" s="136" t="n">
        <v>0.2974882</v>
      </c>
      <c r="R65" s="136" t="n">
        <v>0.3257297</v>
      </c>
      <c r="S65" s="136" t="n">
        <v>0.3839413</v>
      </c>
      <c r="T65" s="136" t="n">
        <v>0.3556794</v>
      </c>
      <c r="U65" s="136" t="n">
        <v>0.3228878</v>
      </c>
      <c r="V65" s="136" t="n">
        <v>0.2841983</v>
      </c>
      <c r="W65" s="136" t="n">
        <v>0.3440864</v>
      </c>
      <c r="X65" s="136" t="n">
        <v>0.4069962</v>
      </c>
      <c r="Y65" s="136" t="n">
        <v>0.4522406</v>
      </c>
      <c r="Z65" s="136" t="n">
        <v>0.4253037</v>
      </c>
    </row>
    <row r="66">
      <c r="B66" s="135" t="s">
        <v>228</v>
      </c>
      <c r="C66" s="135" t="n">
        <v>0.7574962</v>
      </c>
      <c r="D66" s="135" t="n">
        <v>0.738551</v>
      </c>
      <c r="E66" s="135" t="n">
        <v>0.7329807</v>
      </c>
      <c r="F66" s="135" t="n">
        <v>0.7102339</v>
      </c>
      <c r="G66" s="135" t="n">
        <v>0.689429</v>
      </c>
      <c r="H66" s="135" t="n">
        <v>0.6480439</v>
      </c>
      <c r="I66" s="135" t="n">
        <v>0.6685061</v>
      </c>
      <c r="J66" s="135" t="n">
        <v>0.6958852</v>
      </c>
      <c r="K66" s="135" t="n">
        <v>0.7197749</v>
      </c>
      <c r="L66" s="135" t="n">
        <v>0.6928524</v>
      </c>
      <c r="M66" s="135" t="n">
        <v>0.6878339</v>
      </c>
      <c r="N66" s="135" t="n">
        <v>0.6593284</v>
      </c>
      <c r="O66" s="135" t="n">
        <v>0.6753321</v>
      </c>
      <c r="P66" s="135" t="n">
        <v>0.7093579</v>
      </c>
      <c r="Q66" s="135" t="n">
        <v>0.7025118</v>
      </c>
      <c r="R66" s="135" t="n">
        <v>0.6742703</v>
      </c>
      <c r="S66" s="135" t="n">
        <v>0.6160587</v>
      </c>
      <c r="T66" s="135" t="n">
        <v>0.6443206</v>
      </c>
      <c r="U66" s="135" t="n">
        <v>0.6771122</v>
      </c>
      <c r="V66" s="135" t="n">
        <v>0.7158017</v>
      </c>
      <c r="W66" s="135" t="n">
        <v>0.6559136</v>
      </c>
      <c r="X66" s="135" t="n">
        <v>0.5930038</v>
      </c>
      <c r="Y66" s="135" t="n">
        <v>0.5477594</v>
      </c>
      <c r="Z66" s="135" t="n">
        <v>0.5746963</v>
      </c>
    </row>
    <row r="67">
      <c r="B67" s="8" t="s">
        <v>32</v>
      </c>
    </row>
    <row r="70">
      <c r="B70" s="1" t="s">
        <v>300</v>
      </c>
    </row>
    <row r="71">
      <c r="B71" s="5" t="s">
        <v>301</v>
      </c>
    </row>
    <row r="72">
      <c r="B72" s="7" t="s">
        <v>3</v>
      </c>
      <c r="C72" s="7" t="s">
        <v>4</v>
      </c>
      <c r="D72" s="7" t="s">
        <v>5</v>
      </c>
      <c r="E72" s="7" t="s">
        <v>6</v>
      </c>
      <c r="F72" s="7" t="s">
        <v>7</v>
      </c>
      <c r="G72" s="7" t="s">
        <v>8</v>
      </c>
      <c r="H72" s="7" t="s">
        <v>9</v>
      </c>
      <c r="I72" s="7" t="s">
        <v>10</v>
      </c>
      <c r="J72" s="7" t="s">
        <v>11</v>
      </c>
      <c r="K72" s="7" t="s">
        <v>12</v>
      </c>
      <c r="L72" s="7" t="s">
        <v>13</v>
      </c>
      <c r="M72" s="7" t="s">
        <v>14</v>
      </c>
      <c r="N72" s="7" t="s">
        <v>15</v>
      </c>
      <c r="O72" s="7" t="s">
        <v>16</v>
      </c>
      <c r="P72" s="7" t="s">
        <v>17</v>
      </c>
      <c r="Q72" s="7" t="s">
        <v>18</v>
      </c>
      <c r="R72" s="7" t="s">
        <v>19</v>
      </c>
      <c r="S72" s="7" t="s">
        <v>20</v>
      </c>
      <c r="T72" s="7" t="s">
        <v>21</v>
      </c>
      <c r="U72" s="7" t="s">
        <v>22</v>
      </c>
      <c r="V72" s="7" t="s">
        <v>23</v>
      </c>
      <c r="W72" s="7" t="s">
        <v>24</v>
      </c>
      <c r="X72" s="7" t="s">
        <v>25</v>
      </c>
      <c r="Y72" s="7" t="s">
        <v>26</v>
      </c>
      <c r="Z72" s="7" t="s">
        <v>27</v>
      </c>
    </row>
    <row r="73">
      <c r="B73" s="137" t="s">
        <v>104</v>
      </c>
      <c r="C73" s="137" t="n">
        <v>210000</v>
      </c>
      <c r="D73" s="137" t="n">
        <v>220000</v>
      </c>
      <c r="E73" s="137" t="n">
        <v>240000</v>
      </c>
      <c r="F73" s="137" t="n">
        <v>230000</v>
      </c>
      <c r="G73" s="137" t="n">
        <v>210000</v>
      </c>
      <c r="H73" s="137" t="n">
        <v>190000</v>
      </c>
      <c r="I73" s="137" t="n">
        <v>170000</v>
      </c>
      <c r="J73" s="137" t="n">
        <v>170000</v>
      </c>
      <c r="K73" s="137" t="n">
        <v>170000</v>
      </c>
      <c r="L73" s="137" t="n">
        <v>160000</v>
      </c>
      <c r="M73" s="137" t="n">
        <v>150000</v>
      </c>
      <c r="N73" s="137" t="n">
        <v>150000</v>
      </c>
      <c r="O73" s="137" t="n">
        <v>150000</v>
      </c>
      <c r="P73" s="137" t="n">
        <v>140000</v>
      </c>
      <c r="Q73" s="137" t="n">
        <v>140000</v>
      </c>
      <c r="R73" s="137" t="n">
        <v>130000</v>
      </c>
      <c r="S73" s="137" t="n">
        <v>120000</v>
      </c>
      <c r="T73" s="137" t="n">
        <v>120000</v>
      </c>
      <c r="U73" s="137" t="n">
        <v>120000</v>
      </c>
      <c r="V73" s="137" t="n">
        <v>130000</v>
      </c>
      <c r="W73" s="137" t="n">
        <v>140000</v>
      </c>
      <c r="X73" s="137" t="n">
        <v>160000</v>
      </c>
      <c r="Y73" s="137" t="n">
        <v>160000</v>
      </c>
      <c r="Z73" s="137" t="n">
        <v>170000</v>
      </c>
    </row>
    <row r="74">
      <c r="B74" s="138" t="s">
        <v>223</v>
      </c>
      <c r="C74" s="138" t="n">
        <v>60000</v>
      </c>
      <c r="D74" s="138" t="n">
        <v>80000</v>
      </c>
      <c r="E74" s="138" t="n">
        <v>80000</v>
      </c>
      <c r="F74" s="138" t="n">
        <v>90000</v>
      </c>
      <c r="G74" s="138" t="n">
        <v>80000</v>
      </c>
      <c r="H74" s="138" t="n">
        <v>80000</v>
      </c>
      <c r="I74" s="138" t="n">
        <v>70000</v>
      </c>
      <c r="J74" s="138" t="n">
        <v>60000</v>
      </c>
      <c r="K74" s="138" t="n">
        <v>50000</v>
      </c>
      <c r="L74" s="138" t="n">
        <v>50000</v>
      </c>
      <c r="M74" s="138" t="n">
        <v>60000</v>
      </c>
      <c r="N74" s="138" t="n">
        <v>60000</v>
      </c>
      <c r="O74" s="138" t="n">
        <v>60000</v>
      </c>
      <c r="P74" s="138" t="n">
        <v>50000</v>
      </c>
      <c r="Q74" s="138" t="n">
        <v>50000</v>
      </c>
      <c r="R74" s="138" t="n">
        <v>50000</v>
      </c>
      <c r="S74" s="138" t="s">
        <v>88</v>
      </c>
      <c r="T74" s="138" t="s">
        <v>88</v>
      </c>
      <c r="U74" s="138" t="n">
        <v>50000</v>
      </c>
      <c r="V74" s="138" t="n">
        <v>50000</v>
      </c>
      <c r="W74" s="138" t="n">
        <v>60000</v>
      </c>
      <c r="X74" s="138" t="n">
        <v>80000</v>
      </c>
      <c r="Y74" s="138" t="n">
        <v>80000</v>
      </c>
      <c r="Z74" s="138" t="n">
        <v>80000</v>
      </c>
    </row>
    <row r="75">
      <c r="B75" s="138" t="s">
        <v>224</v>
      </c>
      <c r="C75" s="138" t="n">
        <v>150000</v>
      </c>
      <c r="D75" s="138" t="n">
        <v>150000</v>
      </c>
      <c r="E75" s="138" t="n">
        <v>160000</v>
      </c>
      <c r="F75" s="138" t="n">
        <v>150000</v>
      </c>
      <c r="G75" s="138" t="n">
        <v>130000</v>
      </c>
      <c r="H75" s="138" t="n">
        <v>110000</v>
      </c>
      <c r="I75" s="138" t="n">
        <v>110000</v>
      </c>
      <c r="J75" s="138" t="n">
        <v>110000</v>
      </c>
      <c r="K75" s="138" t="n">
        <v>110000</v>
      </c>
      <c r="L75" s="138" t="n">
        <v>100000</v>
      </c>
      <c r="M75" s="138" t="n">
        <v>90000</v>
      </c>
      <c r="N75" s="138" t="n">
        <v>90000</v>
      </c>
      <c r="O75" s="138" t="n">
        <v>90000</v>
      </c>
      <c r="P75" s="138" t="n">
        <v>90000</v>
      </c>
      <c r="Q75" s="138" t="n">
        <v>90000</v>
      </c>
      <c r="R75" s="138" t="n">
        <v>80000</v>
      </c>
      <c r="S75" s="138" t="s">
        <v>88</v>
      </c>
      <c r="T75" s="138" t="s">
        <v>88</v>
      </c>
      <c r="U75" s="138" t="n">
        <v>70000</v>
      </c>
      <c r="V75" s="138" t="n">
        <v>80000</v>
      </c>
      <c r="W75" s="138" t="n">
        <v>80000</v>
      </c>
      <c r="X75" s="138" t="n">
        <v>90000</v>
      </c>
      <c r="Y75" s="138" t="n">
        <v>80000</v>
      </c>
      <c r="Z75" s="138" t="n">
        <v>90000</v>
      </c>
    </row>
    <row r="76">
      <c r="B76" s="138" t="s">
        <v>225</v>
      </c>
      <c r="C76" s="138" t="s">
        <v>88</v>
      </c>
      <c r="D76" s="138" t="s">
        <v>74</v>
      </c>
      <c r="E76" s="138" t="s">
        <v>74</v>
      </c>
      <c r="F76" s="138" t="s">
        <v>74</v>
      </c>
      <c r="G76" s="138" t="s">
        <v>74</v>
      </c>
      <c r="H76" s="138" t="s">
        <v>74</v>
      </c>
      <c r="I76" s="138" t="s">
        <v>74</v>
      </c>
      <c r="J76" s="138" t="s">
        <v>74</v>
      </c>
      <c r="K76" s="138" t="s">
        <v>74</v>
      </c>
      <c r="L76" s="138" t="s">
        <v>74</v>
      </c>
      <c r="M76" s="138" t="s">
        <v>74</v>
      </c>
      <c r="N76" s="138" t="s">
        <v>74</v>
      </c>
      <c r="O76" s="138" t="s">
        <v>74</v>
      </c>
      <c r="P76" s="138" t="s">
        <v>74</v>
      </c>
      <c r="Q76" s="138" t="s">
        <v>74</v>
      </c>
      <c r="R76" s="138" t="s">
        <v>74</v>
      </c>
      <c r="S76" s="138" t="s">
        <v>88</v>
      </c>
      <c r="T76" s="138" t="s">
        <v>88</v>
      </c>
      <c r="U76" s="138" t="s">
        <v>74</v>
      </c>
      <c r="V76" s="138" t="s">
        <v>74</v>
      </c>
      <c r="W76" s="138" t="s">
        <v>74</v>
      </c>
      <c r="X76" s="138" t="s">
        <v>74</v>
      </c>
      <c r="Y76" s="138" t="s">
        <v>74</v>
      </c>
      <c r="Z76" s="138" t="s">
        <v>74</v>
      </c>
    </row>
    <row r="77">
      <c r="B77" s="138" t="s">
        <v>226</v>
      </c>
      <c r="C77" s="138" t="s">
        <v>88</v>
      </c>
      <c r="D77" s="138" t="n">
        <v>190000</v>
      </c>
      <c r="E77" s="138" t="n">
        <v>200000</v>
      </c>
      <c r="F77" s="138" t="n">
        <v>190000</v>
      </c>
      <c r="G77" s="138" t="n">
        <v>170000</v>
      </c>
      <c r="H77" s="138" t="n">
        <v>160000</v>
      </c>
      <c r="I77" s="138" t="n">
        <v>150000</v>
      </c>
      <c r="J77" s="138" t="n">
        <v>160000</v>
      </c>
      <c r="K77" s="138" t="n">
        <v>150000</v>
      </c>
      <c r="L77" s="138" t="n">
        <v>140000</v>
      </c>
      <c r="M77" s="138" t="n">
        <v>130000</v>
      </c>
      <c r="N77" s="138" t="n">
        <v>130000</v>
      </c>
      <c r="O77" s="138" t="n">
        <v>130000</v>
      </c>
      <c r="P77" s="138" t="n">
        <v>120000</v>
      </c>
      <c r="Q77" s="138" t="n">
        <v>120000</v>
      </c>
      <c r="R77" s="138" t="n">
        <v>110000</v>
      </c>
      <c r="S77" s="138" t="s">
        <v>88</v>
      </c>
      <c r="T77" s="138" t="s">
        <v>88</v>
      </c>
      <c r="U77" s="138" t="n">
        <v>100000</v>
      </c>
      <c r="V77" s="138" t="n">
        <v>110000</v>
      </c>
      <c r="W77" s="138" t="n">
        <v>120000</v>
      </c>
      <c r="X77" s="138" t="n">
        <v>140000</v>
      </c>
      <c r="Y77" s="138" t="n">
        <v>130000</v>
      </c>
      <c r="Z77" s="138" t="n">
        <v>150000</v>
      </c>
    </row>
    <row r="78">
      <c r="B78" s="138" t="s">
        <v>227</v>
      </c>
      <c r="C78" s="138" t="s">
        <v>74</v>
      </c>
      <c r="D78" s="138" t="n">
        <v>60000</v>
      </c>
      <c r="E78" s="138" t="n">
        <v>60000</v>
      </c>
      <c r="F78" s="138" t="s">
        <v>74</v>
      </c>
      <c r="G78" s="138" t="s">
        <v>74</v>
      </c>
      <c r="H78" s="138" t="n">
        <v>70000</v>
      </c>
      <c r="I78" s="138" t="n">
        <v>60000</v>
      </c>
      <c r="J78" s="138" t="n">
        <v>50000</v>
      </c>
      <c r="K78" s="138" t="n">
        <v>50000</v>
      </c>
      <c r="L78" s="138" t="n">
        <v>50000</v>
      </c>
      <c r="M78" s="138" t="n">
        <v>50000</v>
      </c>
      <c r="N78" s="138" t="n">
        <v>50000</v>
      </c>
      <c r="O78" s="138" t="n">
        <v>50000</v>
      </c>
      <c r="P78" s="138" t="n">
        <v>40000</v>
      </c>
      <c r="Q78" s="138" t="n">
        <v>40000</v>
      </c>
      <c r="R78" s="138" t="n">
        <v>40000</v>
      </c>
      <c r="S78" s="138" t="s">
        <v>88</v>
      </c>
      <c r="T78" s="138" t="s">
        <v>88</v>
      </c>
      <c r="U78" s="138" t="s">
        <v>74</v>
      </c>
      <c r="V78" s="138" t="s">
        <v>74</v>
      </c>
      <c r="W78" s="138" t="n">
        <v>50000</v>
      </c>
      <c r="X78" s="138" t="n">
        <v>70000</v>
      </c>
      <c r="Y78" s="138" t="n">
        <v>70000</v>
      </c>
      <c r="Z78" s="138" t="n">
        <v>70000</v>
      </c>
    </row>
    <row r="79">
      <c r="B79" s="137" t="s">
        <v>228</v>
      </c>
      <c r="C79" s="137" t="n">
        <v>160000</v>
      </c>
      <c r="D79" s="137" t="n">
        <v>160000</v>
      </c>
      <c r="E79" s="137" t="n">
        <v>180000</v>
      </c>
      <c r="F79" s="137" t="n">
        <v>160000</v>
      </c>
      <c r="G79" s="137" t="n">
        <v>150000</v>
      </c>
      <c r="H79" s="137" t="n">
        <v>120000</v>
      </c>
      <c r="I79" s="137" t="n">
        <v>120000</v>
      </c>
      <c r="J79" s="137" t="n">
        <v>120000</v>
      </c>
      <c r="K79" s="137" t="n">
        <v>120000</v>
      </c>
      <c r="L79" s="137" t="n">
        <v>110000</v>
      </c>
      <c r="M79" s="137" t="n">
        <v>100000</v>
      </c>
      <c r="N79" s="137" t="n">
        <v>100000</v>
      </c>
      <c r="O79" s="137" t="n">
        <v>100000</v>
      </c>
      <c r="P79" s="137" t="n">
        <v>100000</v>
      </c>
      <c r="Q79" s="137" t="n">
        <v>100000</v>
      </c>
      <c r="R79" s="137" t="n">
        <v>90000</v>
      </c>
      <c r="S79" s="137" t="s">
        <v>88</v>
      </c>
      <c r="T79" s="137" t="s">
        <v>88</v>
      </c>
      <c r="U79" s="137" t="n">
        <v>80000</v>
      </c>
      <c r="V79" s="137" t="n">
        <v>90000</v>
      </c>
      <c r="W79" s="137" t="n">
        <v>90000</v>
      </c>
      <c r="X79" s="137" t="n">
        <v>100000</v>
      </c>
      <c r="Y79" s="137" t="n">
        <v>90000</v>
      </c>
      <c r="Z79" s="137" t="n">
        <v>100000</v>
      </c>
    </row>
    <row r="80">
      <c r="B80" s="8" t="s">
        <v>32</v>
      </c>
    </row>
    <row r="83">
      <c r="B83" s="1" t="s">
        <v>37</v>
      </c>
    </row>
    <row r="84">
      <c r="B84" s="5" t="s">
        <v>302</v>
      </c>
    </row>
    <row r="85">
      <c r="B85" s="7" t="s">
        <v>3</v>
      </c>
      <c r="C85" s="7" t="s">
        <v>4</v>
      </c>
      <c r="D85" s="7" t="s">
        <v>5</v>
      </c>
      <c r="E85" s="7" t="s">
        <v>6</v>
      </c>
      <c r="F85" s="7" t="s">
        <v>7</v>
      </c>
      <c r="G85" s="7" t="s">
        <v>8</v>
      </c>
      <c r="H85" s="7" t="s">
        <v>9</v>
      </c>
      <c r="I85" s="7" t="s">
        <v>10</v>
      </c>
      <c r="J85" s="7" t="s">
        <v>11</v>
      </c>
      <c r="K85" s="7" t="s">
        <v>12</v>
      </c>
      <c r="L85" s="7" t="s">
        <v>13</v>
      </c>
      <c r="M85" s="7" t="s">
        <v>14</v>
      </c>
      <c r="N85" s="7" t="s">
        <v>15</v>
      </c>
      <c r="O85" s="7" t="s">
        <v>16</v>
      </c>
      <c r="P85" s="7" t="s">
        <v>17</v>
      </c>
      <c r="Q85" s="7" t="s">
        <v>18</v>
      </c>
      <c r="R85" s="7" t="s">
        <v>19</v>
      </c>
      <c r="S85" s="7" t="s">
        <v>20</v>
      </c>
      <c r="T85" s="7" t="s">
        <v>21</v>
      </c>
      <c r="U85" s="7" t="s">
        <v>22</v>
      </c>
      <c r="V85" s="7" t="s">
        <v>23</v>
      </c>
      <c r="W85" s="7" t="s">
        <v>24</v>
      </c>
      <c r="X85" s="7" t="s">
        <v>25</v>
      </c>
      <c r="Y85" s="7" t="s">
        <v>26</v>
      </c>
      <c r="Z85" s="7" t="s">
        <v>27</v>
      </c>
    </row>
    <row r="86">
      <c r="B86" s="137" t="s">
        <v>104</v>
      </c>
      <c r="C86" s="137" t="n">
        <v>2277</v>
      </c>
      <c r="D86" s="137" t="n">
        <v>2168</v>
      </c>
      <c r="E86" s="137" t="n">
        <v>1980</v>
      </c>
      <c r="F86" s="137" t="n">
        <v>1921</v>
      </c>
      <c r="G86" s="137" t="n">
        <v>1858</v>
      </c>
      <c r="H86" s="137" t="n">
        <v>1967</v>
      </c>
      <c r="I86" s="137" t="n">
        <v>2708</v>
      </c>
      <c r="J86" s="137" t="n">
        <v>3414</v>
      </c>
      <c r="K86" s="137" t="n">
        <v>3963</v>
      </c>
      <c r="L86" s="137" t="n">
        <v>3771</v>
      </c>
      <c r="M86" s="137" t="n">
        <v>3543</v>
      </c>
      <c r="N86" s="137" t="n">
        <v>3498</v>
      </c>
      <c r="O86" s="137" t="n">
        <v>3443</v>
      </c>
      <c r="P86" s="137" t="n">
        <v>3417</v>
      </c>
      <c r="Q86" s="137" t="n">
        <v>3364</v>
      </c>
      <c r="R86" s="137" t="n">
        <v>3103</v>
      </c>
      <c r="S86" s="137" t="n">
        <v>2851</v>
      </c>
      <c r="T86" s="137" t="n">
        <v>2504</v>
      </c>
      <c r="U86" s="137" t="n">
        <v>2386</v>
      </c>
      <c r="V86" s="137" t="n">
        <v>2174</v>
      </c>
      <c r="W86" s="137" t="n">
        <v>2122</v>
      </c>
      <c r="X86" s="137" t="n">
        <v>1974</v>
      </c>
      <c r="Y86" s="137" t="n">
        <v>2031</v>
      </c>
      <c r="Z86" s="137" t="n">
        <v>1947</v>
      </c>
    </row>
    <row r="87">
      <c r="B87" s="138" t="s">
        <v>223</v>
      </c>
      <c r="C87" s="138" t="n">
        <v>476</v>
      </c>
      <c r="D87" s="138" t="n">
        <v>512</v>
      </c>
      <c r="E87" s="138" t="n">
        <v>460</v>
      </c>
      <c r="F87" s="138" t="n">
        <v>457</v>
      </c>
      <c r="G87" s="138" t="n">
        <v>453</v>
      </c>
      <c r="H87" s="138" t="n">
        <v>498</v>
      </c>
      <c r="I87" s="138" t="n">
        <v>688</v>
      </c>
      <c r="J87" s="138" t="n">
        <v>876</v>
      </c>
      <c r="K87" s="138" t="n">
        <v>1005</v>
      </c>
      <c r="L87" s="138" t="n">
        <v>969</v>
      </c>
      <c r="M87" s="138" t="n">
        <v>892</v>
      </c>
      <c r="N87" s="138" t="n">
        <v>888</v>
      </c>
      <c r="O87" s="138" t="n">
        <v>861</v>
      </c>
      <c r="P87" s="138" t="n">
        <v>838</v>
      </c>
      <c r="Q87" s="138" t="n">
        <v>830</v>
      </c>
      <c r="R87" s="138" t="n">
        <v>767</v>
      </c>
      <c r="S87" s="138" t="n">
        <v>755</v>
      </c>
      <c r="T87" s="138" t="n">
        <v>684</v>
      </c>
      <c r="U87" s="138" t="n">
        <v>707</v>
      </c>
      <c r="V87" s="138" t="n">
        <v>669</v>
      </c>
      <c r="W87" s="138" t="n">
        <v>706</v>
      </c>
      <c r="X87" s="138" t="n">
        <v>663</v>
      </c>
      <c r="Y87" s="138" t="n">
        <v>703</v>
      </c>
      <c r="Z87" s="138" t="n">
        <v>680</v>
      </c>
    </row>
    <row r="88">
      <c r="B88" s="138" t="s">
        <v>224</v>
      </c>
      <c r="C88" s="138" t="n">
        <v>1801</v>
      </c>
      <c r="D88" s="138" t="n">
        <v>1656</v>
      </c>
      <c r="E88" s="138" t="n">
        <v>1520</v>
      </c>
      <c r="F88" s="138" t="n">
        <v>1464</v>
      </c>
      <c r="G88" s="138" t="n">
        <v>1405</v>
      </c>
      <c r="H88" s="138" t="n">
        <v>1469</v>
      </c>
      <c r="I88" s="138" t="n">
        <v>2020</v>
      </c>
      <c r="J88" s="138" t="n">
        <v>2538</v>
      </c>
      <c r="K88" s="138" t="n">
        <v>2958</v>
      </c>
      <c r="L88" s="138" t="n">
        <v>2802</v>
      </c>
      <c r="M88" s="138" t="n">
        <v>2651</v>
      </c>
      <c r="N88" s="138" t="n">
        <v>2610</v>
      </c>
      <c r="O88" s="138" t="n">
        <v>2582</v>
      </c>
      <c r="P88" s="138" t="n">
        <v>2579</v>
      </c>
      <c r="Q88" s="138" t="n">
        <v>2534</v>
      </c>
      <c r="R88" s="138" t="n">
        <v>2336</v>
      </c>
      <c r="S88" s="138" t="n">
        <v>2096</v>
      </c>
      <c r="T88" s="138" t="n">
        <v>1820</v>
      </c>
      <c r="U88" s="138" t="n">
        <v>1679</v>
      </c>
      <c r="V88" s="138" t="n">
        <v>1505</v>
      </c>
      <c r="W88" s="138" t="n">
        <v>1416</v>
      </c>
      <c r="X88" s="138" t="n">
        <v>1311</v>
      </c>
      <c r="Y88" s="138" t="n">
        <v>1328</v>
      </c>
      <c r="Z88" s="138" t="n">
        <v>1267</v>
      </c>
    </row>
    <row r="89">
      <c r="B89" s="138" t="s">
        <v>225</v>
      </c>
      <c r="C89" s="138" t="s">
        <v>88</v>
      </c>
      <c r="D89" s="138" t="n">
        <v>195</v>
      </c>
      <c r="E89" s="138" t="n">
        <v>176</v>
      </c>
      <c r="F89" s="138" t="n">
        <v>179</v>
      </c>
      <c r="G89" s="138" t="n">
        <v>178</v>
      </c>
      <c r="H89" s="138" t="n">
        <v>197</v>
      </c>
      <c r="I89" s="138" t="n">
        <v>265</v>
      </c>
      <c r="J89" s="138" t="n">
        <v>327</v>
      </c>
      <c r="K89" s="138" t="n">
        <v>384</v>
      </c>
      <c r="L89" s="138" t="n">
        <v>368</v>
      </c>
      <c r="M89" s="138" t="n">
        <v>350</v>
      </c>
      <c r="N89" s="138" t="n">
        <v>340</v>
      </c>
      <c r="O89" s="138" t="n">
        <v>324</v>
      </c>
      <c r="P89" s="138" t="n">
        <v>324</v>
      </c>
      <c r="Q89" s="138" t="n">
        <v>324</v>
      </c>
      <c r="R89" s="138" t="n">
        <v>303</v>
      </c>
      <c r="S89" s="138" t="n">
        <v>289</v>
      </c>
      <c r="T89" s="138" t="n">
        <v>261</v>
      </c>
      <c r="U89" s="138" t="n">
        <v>282</v>
      </c>
      <c r="V89" s="138" t="n">
        <v>270</v>
      </c>
      <c r="W89" s="138" t="n">
        <v>272</v>
      </c>
      <c r="X89" s="138" t="n">
        <v>240</v>
      </c>
      <c r="Y89" s="138" t="n">
        <v>247</v>
      </c>
      <c r="Z89" s="138" t="n">
        <v>246</v>
      </c>
    </row>
    <row r="90">
      <c r="B90" s="138" t="s">
        <v>226</v>
      </c>
      <c r="C90" s="138" t="s">
        <v>88</v>
      </c>
      <c r="D90" s="138" t="n">
        <v>1973</v>
      </c>
      <c r="E90" s="138" t="n">
        <v>1804</v>
      </c>
      <c r="F90" s="138" t="n">
        <v>1742</v>
      </c>
      <c r="G90" s="138" t="n">
        <v>1680</v>
      </c>
      <c r="H90" s="138" t="n">
        <v>1770</v>
      </c>
      <c r="I90" s="138" t="n">
        <v>2443</v>
      </c>
      <c r="J90" s="138" t="n">
        <v>3087</v>
      </c>
      <c r="K90" s="138" t="n">
        <v>3579</v>
      </c>
      <c r="L90" s="138" t="n">
        <v>3403</v>
      </c>
      <c r="M90" s="138" t="n">
        <v>3193</v>
      </c>
      <c r="N90" s="138" t="n">
        <v>3158</v>
      </c>
      <c r="O90" s="138" t="n">
        <v>3119</v>
      </c>
      <c r="P90" s="138" t="n">
        <v>3093</v>
      </c>
      <c r="Q90" s="138" t="n">
        <v>3040</v>
      </c>
      <c r="R90" s="138" t="n">
        <v>2800</v>
      </c>
      <c r="S90" s="138" t="n">
        <v>2562</v>
      </c>
      <c r="T90" s="138" t="n">
        <v>2243</v>
      </c>
      <c r="U90" s="138" t="n">
        <v>2104</v>
      </c>
      <c r="V90" s="138" t="n">
        <v>1904</v>
      </c>
      <c r="W90" s="138" t="n">
        <v>1850</v>
      </c>
      <c r="X90" s="138" t="n">
        <v>1734</v>
      </c>
      <c r="Y90" s="138" t="n">
        <v>1784</v>
      </c>
      <c r="Z90" s="138" t="n">
        <v>1701</v>
      </c>
    </row>
    <row r="91">
      <c r="B91" s="138" t="s">
        <v>227</v>
      </c>
      <c r="C91" s="138" t="n">
        <v>390</v>
      </c>
      <c r="D91" s="138" t="n">
        <v>379</v>
      </c>
      <c r="E91" s="138" t="n">
        <v>337</v>
      </c>
      <c r="F91" s="138" t="n">
        <v>336</v>
      </c>
      <c r="G91" s="138" t="n">
        <v>339</v>
      </c>
      <c r="H91" s="138" t="n">
        <v>376</v>
      </c>
      <c r="I91" s="138" t="n">
        <v>528</v>
      </c>
      <c r="J91" s="138" t="n">
        <v>689</v>
      </c>
      <c r="K91" s="138" t="n">
        <v>778</v>
      </c>
      <c r="L91" s="138" t="n">
        <v>764</v>
      </c>
      <c r="M91" s="138" t="n">
        <v>687</v>
      </c>
      <c r="N91" s="138" t="n">
        <v>701</v>
      </c>
      <c r="O91" s="138" t="n">
        <v>667</v>
      </c>
      <c r="P91" s="138" t="n">
        <v>641</v>
      </c>
      <c r="Q91" s="138" t="n">
        <v>628</v>
      </c>
      <c r="R91" s="138" t="n">
        <v>588</v>
      </c>
      <c r="S91" s="138" t="n">
        <v>588</v>
      </c>
      <c r="T91" s="138" t="n">
        <v>541</v>
      </c>
      <c r="U91" s="138" t="n">
        <v>546</v>
      </c>
      <c r="V91" s="138" t="n">
        <v>519</v>
      </c>
      <c r="W91" s="138" t="n">
        <v>553</v>
      </c>
      <c r="X91" s="138" t="n">
        <v>538</v>
      </c>
      <c r="Y91" s="138" t="n">
        <v>587</v>
      </c>
      <c r="Z91" s="138" t="n">
        <v>581</v>
      </c>
    </row>
    <row r="92">
      <c r="B92" s="137" t="s">
        <v>228</v>
      </c>
      <c r="C92" s="137" t="n">
        <v>1887</v>
      </c>
      <c r="D92" s="137" t="n">
        <v>1789</v>
      </c>
      <c r="E92" s="137" t="n">
        <v>1643</v>
      </c>
      <c r="F92" s="137" t="n">
        <v>1585</v>
      </c>
      <c r="G92" s="137" t="n">
        <v>1519</v>
      </c>
      <c r="H92" s="137" t="n">
        <v>1591</v>
      </c>
      <c r="I92" s="137" t="n">
        <v>2180</v>
      </c>
      <c r="J92" s="137" t="n">
        <v>2725</v>
      </c>
      <c r="K92" s="137" t="n">
        <v>3185</v>
      </c>
      <c r="L92" s="137" t="n">
        <v>3007</v>
      </c>
      <c r="M92" s="137" t="n">
        <v>2856</v>
      </c>
      <c r="N92" s="137" t="n">
        <v>2797</v>
      </c>
      <c r="O92" s="137" t="n">
        <v>2776</v>
      </c>
      <c r="P92" s="137" t="n">
        <v>2776</v>
      </c>
      <c r="Q92" s="137" t="n">
        <v>2736</v>
      </c>
      <c r="R92" s="137" t="n">
        <v>2515</v>
      </c>
      <c r="S92" s="137" t="n">
        <v>2263</v>
      </c>
      <c r="T92" s="137" t="n">
        <v>1963</v>
      </c>
      <c r="U92" s="137" t="n">
        <v>1840</v>
      </c>
      <c r="V92" s="137" t="n">
        <v>1655</v>
      </c>
      <c r="W92" s="137" t="n">
        <v>1569</v>
      </c>
      <c r="X92" s="137" t="n">
        <v>1436</v>
      </c>
      <c r="Y92" s="137" t="n">
        <v>1444</v>
      </c>
      <c r="Z92" s="137" t="n">
        <v>1366</v>
      </c>
    </row>
    <row r="93">
      <c r="B93" s="8" t="s">
        <v>32</v>
      </c>
    </row>
    <row r="96">
      <c r="B96" s="9" t="s">
        <v>39</v>
      </c>
    </row>
    <row r="97">
      <c r="B97" s="10" t="s">
        <v>238</v>
      </c>
    </row>
    <row r="98">
      <c r="B98" s="10" t="s">
        <v>239</v>
      </c>
    </row>
    <row r="99">
      <c r="B99" s="10" t="s">
        <v>240</v>
      </c>
    </row>
    <row r="100">
      <c r="B100" s="10" t="s">
        <v>41</v>
      </c>
    </row>
    <row r="101">
      <c r="B101" s="10" t="s">
        <v>83</v>
      </c>
    </row>
    <row r="102">
      <c r="B102" s="10" t="s">
        <v>85</v>
      </c>
    </row>
    <row r="103">
      <c r="B103" s="10" t="s">
        <v>86</v>
      </c>
    </row>
    <row r="104">
      <c r="B104" s="10" t="s">
        <v>229</v>
      </c>
    </row>
    <row r="105">
      <c r="B105" s="10" t="s">
        <v>241</v>
      </c>
    </row>
    <row r="106">
      <c r="B106" s="10" t="s">
        <v>231</v>
      </c>
    </row>
    <row r="107">
      <c r="B107" s="10" t="s">
        <v>232</v>
      </c>
    </row>
    <row r="108">
      <c r="B108" s="10" t="s">
        <v>233</v>
      </c>
    </row>
    <row r="109">
      <c r="B109" s="10" t="s">
        <v>242</v>
      </c>
    </row>
    <row r="110">
      <c r="B110" s="10" t="s">
        <v>459</v>
      </c>
    </row>
    <row r="111">
      <c r="B111" s="10"/>
    </row>
  </sheetData>
  <pageMargins left="0.7" right="0.7" top="0.75" bottom="0.75"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322</v>
      </c>
    </row>
    <row r="5">
      <c r="B5" s="1" t="s">
        <v>288</v>
      </c>
    </row>
    <row r="6">
      <c r="B6" s="5" t="s">
        <v>289</v>
      </c>
    </row>
    <row r="7">
      <c r="B7" s="7" t="s">
        <v>3</v>
      </c>
      <c r="C7" s="7" t="s">
        <v>246</v>
      </c>
    </row>
    <row r="8">
      <c r="B8" s="139" t="s">
        <v>104</v>
      </c>
      <c r="C8" s="139" t="n">
        <v>0.2437377</v>
      </c>
    </row>
    <row r="9">
      <c r="B9" s="140" t="s">
        <v>247</v>
      </c>
      <c r="C9" s="140" t="n">
        <v>0.2238795</v>
      </c>
    </row>
    <row r="10">
      <c r="B10" s="140" t="s">
        <v>248</v>
      </c>
      <c r="C10" s="140" t="n">
        <v>0.2735967</v>
      </c>
    </row>
    <row r="11">
      <c r="B11" s="140" t="s">
        <v>249</v>
      </c>
      <c r="C11" s="140" t="n">
        <v>0.443784</v>
      </c>
    </row>
    <row r="12">
      <c r="B12" s="139" t="s">
        <v>250</v>
      </c>
      <c r="C12" s="139" t="n">
        <v>0.4447029</v>
      </c>
    </row>
    <row r="13">
      <c r="B13" s="8" t="s">
        <v>32</v>
      </c>
    </row>
    <row r="16">
      <c r="B16" s="1" t="s">
        <v>294</v>
      </c>
    </row>
    <row r="17">
      <c r="B17" s="5" t="s">
        <v>295</v>
      </c>
    </row>
    <row r="18">
      <c r="B18" s="7" t="s">
        <v>3</v>
      </c>
      <c r="C18" s="7" t="s">
        <v>246</v>
      </c>
    </row>
    <row r="19">
      <c r="B19" s="141" t="s">
        <v>104</v>
      </c>
      <c r="C19" s="141" t="n">
        <v>240000</v>
      </c>
    </row>
    <row r="20">
      <c r="B20" s="142" t="s">
        <v>247</v>
      </c>
      <c r="C20" s="142" t="n">
        <v>190000</v>
      </c>
    </row>
    <row r="21">
      <c r="B21" s="142" t="s">
        <v>248</v>
      </c>
      <c r="C21" s="142" t="s">
        <v>74</v>
      </c>
    </row>
    <row r="22">
      <c r="B22" s="142" t="s">
        <v>249</v>
      </c>
      <c r="C22" s="142" t="s">
        <v>74</v>
      </c>
    </row>
    <row r="23">
      <c r="B23" s="141" t="s">
        <v>250</v>
      </c>
      <c r="C23" s="141" t="s">
        <v>74</v>
      </c>
    </row>
    <row r="24">
      <c r="B24" s="8" t="s">
        <v>32</v>
      </c>
    </row>
    <row r="27">
      <c r="B27" s="1" t="s">
        <v>296</v>
      </c>
    </row>
    <row r="28">
      <c r="B28" s="5" t="s">
        <v>297</v>
      </c>
    </row>
    <row r="29">
      <c r="B29" s="7" t="s">
        <v>3</v>
      </c>
      <c r="C29" s="7" t="s">
        <v>246</v>
      </c>
    </row>
    <row r="30">
      <c r="B30" s="139" t="s">
        <v>104</v>
      </c>
      <c r="C30" s="139" t="n">
        <v>0.1699436</v>
      </c>
    </row>
    <row r="31">
      <c r="B31" s="140" t="s">
        <v>247</v>
      </c>
      <c r="C31" s="140" t="n">
        <v>0.1521353</v>
      </c>
    </row>
    <row r="32">
      <c r="B32" s="140" t="s">
        <v>248</v>
      </c>
      <c r="C32" s="140" t="n">
        <v>0.18377</v>
      </c>
    </row>
    <row r="33">
      <c r="B33" s="140" t="s">
        <v>249</v>
      </c>
      <c r="C33" s="140" t="n">
        <v>0.3340052</v>
      </c>
    </row>
    <row r="34">
      <c r="B34" s="139" t="s">
        <v>250</v>
      </c>
      <c r="C34" s="139" t="n">
        <v>0.3966811</v>
      </c>
    </row>
    <row r="35">
      <c r="B35" s="8" t="s">
        <v>32</v>
      </c>
    </row>
    <row r="38">
      <c r="B38" s="1" t="s">
        <v>300</v>
      </c>
    </row>
    <row r="39">
      <c r="B39" s="5" t="s">
        <v>301</v>
      </c>
    </row>
    <row r="40">
      <c r="B40" s="7" t="s">
        <v>3</v>
      </c>
      <c r="C40" s="7" t="s">
        <v>246</v>
      </c>
    </row>
    <row r="41">
      <c r="B41" s="141" t="s">
        <v>104</v>
      </c>
      <c r="C41" s="141" t="n">
        <v>170000</v>
      </c>
    </row>
    <row r="42">
      <c r="B42" s="142" t="s">
        <v>247</v>
      </c>
      <c r="C42" s="142" t="n">
        <v>130000</v>
      </c>
    </row>
    <row r="43">
      <c r="B43" s="142" t="s">
        <v>248</v>
      </c>
      <c r="C43" s="142" t="s">
        <v>74</v>
      </c>
    </row>
    <row r="44">
      <c r="B44" s="142" t="s">
        <v>249</v>
      </c>
      <c r="C44" s="142" t="s">
        <v>74</v>
      </c>
    </row>
    <row r="45">
      <c r="B45" s="141" t="s">
        <v>250</v>
      </c>
      <c r="C45" s="141" t="s">
        <v>74</v>
      </c>
    </row>
    <row r="46">
      <c r="B46" s="8" t="s">
        <v>32</v>
      </c>
    </row>
    <row r="49">
      <c r="B49" s="1" t="s">
        <v>37</v>
      </c>
    </row>
    <row r="50">
      <c r="B50" s="5" t="s">
        <v>323</v>
      </c>
    </row>
    <row r="51">
      <c r="B51" s="7" t="s">
        <v>3</v>
      </c>
      <c r="C51" s="7" t="s">
        <v>246</v>
      </c>
    </row>
    <row r="52">
      <c r="B52" s="141" t="s">
        <v>104</v>
      </c>
      <c r="C52" s="141" t="n">
        <v>3300</v>
      </c>
    </row>
    <row r="53">
      <c r="B53" s="142" t="s">
        <v>247</v>
      </c>
      <c r="C53" s="142" t="n">
        <v>2840</v>
      </c>
    </row>
    <row r="54">
      <c r="B54" s="142" t="s">
        <v>248</v>
      </c>
      <c r="C54" s="142" t="n">
        <v>244</v>
      </c>
    </row>
    <row r="55">
      <c r="B55" s="142" t="s">
        <v>249</v>
      </c>
      <c r="C55" s="142" t="n">
        <v>115</v>
      </c>
    </row>
    <row r="56">
      <c r="B56" s="141" t="s">
        <v>250</v>
      </c>
      <c r="C56" s="141" t="n">
        <v>101</v>
      </c>
    </row>
    <row r="57">
      <c r="B57" s="8" t="s">
        <v>32</v>
      </c>
    </row>
    <row r="60">
      <c r="B60" s="9" t="s">
        <v>39</v>
      </c>
    </row>
    <row r="61">
      <c r="B61" s="10" t="s">
        <v>252</v>
      </c>
    </row>
    <row r="62">
      <c r="B62" s="10" t="s">
        <v>324</v>
      </c>
    </row>
    <row r="63">
      <c r="B63" s="10" t="s">
        <v>253</v>
      </c>
    </row>
    <row r="64">
      <c r="B64" s="10" t="s">
        <v>254</v>
      </c>
    </row>
    <row r="65">
      <c r="B65" s="10" t="s">
        <v>255</v>
      </c>
    </row>
    <row r="66">
      <c r="B66" s="10" t="s">
        <v>256</v>
      </c>
    </row>
    <row r="67">
      <c r="B67" s="10" t="s">
        <v>257</v>
      </c>
    </row>
    <row r="68">
      <c r="B68" s="10" t="s">
        <v>86</v>
      </c>
    </row>
    <row r="69">
      <c r="B69" s="10" t="s">
        <v>229</v>
      </c>
    </row>
    <row r="70">
      <c r="B70" s="10"/>
    </row>
  </sheetData>
  <pageMargins left="0.7" right="0.7" top="0.75" bottom="0.75" header="0.3" footer="0.3"/>
  <pageSetup paperSize="9" orientation="portrait" horizontalDpi="300" verticalDpi="300"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325</v>
      </c>
    </row>
    <row r="5">
      <c r="B5" s="1" t="s">
        <v>288</v>
      </c>
    </row>
    <row r="6">
      <c r="B6" s="5" t="s">
        <v>289</v>
      </c>
    </row>
    <row r="7">
      <c r="B7" s="7" t="s">
        <v>3</v>
      </c>
      <c r="C7" s="7" t="s">
        <v>27</v>
      </c>
    </row>
    <row r="8">
      <c r="B8" s="143" t="s">
        <v>104</v>
      </c>
      <c r="C8" s="143" t="n">
        <v>0.2428384</v>
      </c>
    </row>
    <row r="9">
      <c r="B9" s="144" t="s">
        <v>326</v>
      </c>
      <c r="C9" s="144" t="n">
        <v>0.3773879</v>
      </c>
    </row>
    <row r="10">
      <c r="B10" s="143" t="s">
        <v>247</v>
      </c>
      <c r="C10" s="143" t="n">
        <v>0.2182194</v>
      </c>
    </row>
    <row r="11">
      <c r="B11" s="8" t="s">
        <v>32</v>
      </c>
    </row>
    <row r="14">
      <c r="B14" s="1" t="s">
        <v>294</v>
      </c>
    </row>
    <row r="15">
      <c r="B15" s="5" t="s">
        <v>295</v>
      </c>
    </row>
    <row r="16">
      <c r="B16" s="7" t="s">
        <v>3</v>
      </c>
      <c r="C16" s="7" t="s">
        <v>27</v>
      </c>
    </row>
    <row r="17">
      <c r="B17" s="145" t="s">
        <v>104</v>
      </c>
      <c r="C17" s="145" t="n">
        <v>240000</v>
      </c>
    </row>
    <row r="18">
      <c r="B18" s="146" t="s">
        <v>326</v>
      </c>
      <c r="C18" s="146" t="n">
        <v>60000</v>
      </c>
    </row>
    <row r="19">
      <c r="B19" s="145" t="s">
        <v>247</v>
      </c>
      <c r="C19" s="145" t="n">
        <v>180000</v>
      </c>
    </row>
    <row r="20">
      <c r="B20" s="8" t="s">
        <v>32</v>
      </c>
    </row>
    <row r="23">
      <c r="B23" s="1" t="s">
        <v>296</v>
      </c>
    </row>
    <row r="24">
      <c r="B24" s="5" t="s">
        <v>297</v>
      </c>
    </row>
    <row r="25">
      <c r="B25" s="7" t="s">
        <v>3</v>
      </c>
      <c r="C25" s="7" t="s">
        <v>27</v>
      </c>
    </row>
    <row r="26">
      <c r="B26" s="143" t="s">
        <v>104</v>
      </c>
      <c r="C26" s="143" t="n">
        <v>0.1804269</v>
      </c>
    </row>
    <row r="27">
      <c r="B27" s="144" t="s">
        <v>326</v>
      </c>
      <c r="C27" s="144" t="n">
        <v>0.2913287</v>
      </c>
    </row>
    <row r="28">
      <c r="B28" s="143" t="s">
        <v>247</v>
      </c>
      <c r="C28" s="143" t="n">
        <v>0.160107</v>
      </c>
    </row>
    <row r="29">
      <c r="B29" s="8" t="s">
        <v>32</v>
      </c>
    </row>
    <row r="32">
      <c r="B32" s="1" t="s">
        <v>300</v>
      </c>
    </row>
    <row r="33">
      <c r="B33" s="5" t="s">
        <v>301</v>
      </c>
    </row>
    <row r="34">
      <c r="B34" s="7" t="s">
        <v>3</v>
      </c>
      <c r="C34" s="7" t="s">
        <v>27</v>
      </c>
    </row>
    <row r="35">
      <c r="B35" s="145" t="s">
        <v>104</v>
      </c>
      <c r="C35" s="145" t="n">
        <v>180000</v>
      </c>
    </row>
    <row r="36">
      <c r="B36" s="146" t="s">
        <v>326</v>
      </c>
      <c r="C36" s="146" t="s">
        <v>74</v>
      </c>
    </row>
    <row r="37">
      <c r="B37" s="145" t="s">
        <v>247</v>
      </c>
      <c r="C37" s="145" t="n">
        <v>130000</v>
      </c>
    </row>
    <row r="38">
      <c r="B38" s="8" t="s">
        <v>32</v>
      </c>
    </row>
    <row r="41">
      <c r="B41" s="1" t="s">
        <v>37</v>
      </c>
    </row>
    <row r="42">
      <c r="B42" s="5" t="s">
        <v>302</v>
      </c>
    </row>
    <row r="43">
      <c r="B43" s="7" t="s">
        <v>3</v>
      </c>
      <c r="C43" s="7" t="s">
        <v>27</v>
      </c>
    </row>
    <row r="44">
      <c r="B44" s="145" t="s">
        <v>104</v>
      </c>
      <c r="C44" s="145" t="n">
        <v>1947</v>
      </c>
    </row>
    <row r="45">
      <c r="B45" s="146" t="s">
        <v>326</v>
      </c>
      <c r="C45" s="146" t="n">
        <v>290</v>
      </c>
    </row>
    <row r="46">
      <c r="B46" s="145" t="s">
        <v>247</v>
      </c>
      <c r="C46" s="145" t="n">
        <v>1657</v>
      </c>
    </row>
    <row r="47">
      <c r="B47" s="8" t="s">
        <v>32</v>
      </c>
    </row>
    <row r="50">
      <c r="B50" s="9" t="s">
        <v>39</v>
      </c>
    </row>
    <row r="51">
      <c r="B51" s="10" t="s">
        <v>327</v>
      </c>
    </row>
    <row r="52">
      <c r="B52" s="10" t="s">
        <v>328</v>
      </c>
    </row>
    <row r="53">
      <c r="B53" s="10" t="s">
        <v>329</v>
      </c>
    </row>
    <row r="54">
      <c r="B54" s="10" t="s">
        <v>255</v>
      </c>
    </row>
    <row r="55">
      <c r="B55" s="10" t="s">
        <v>256</v>
      </c>
    </row>
    <row r="56">
      <c r="B56" s="10" t="s">
        <v>257</v>
      </c>
    </row>
    <row r="57">
      <c r="B57" s="10" t="s">
        <v>86</v>
      </c>
    </row>
    <row r="58">
      <c r="B58" s="10" t="s">
        <v>229</v>
      </c>
    </row>
    <row r="59">
      <c r="B59" s="10"/>
    </row>
  </sheetData>
  <pageMargins left="0.7" right="0.7" top="0.75" bottom="0.75" header="0.3" footer="0.3"/>
  <pageSetup paperSize="9" orientation="portrait" horizontalDpi="300" verticalDpi="300"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330</v>
      </c>
    </row>
    <row r="5">
      <c r="B5" s="1" t="s">
        <v>331</v>
      </c>
    </row>
    <row r="6">
      <c r="B6" s="5" t="s">
        <v>332</v>
      </c>
    </row>
    <row r="7">
      <c r="B7" s="7" t="s">
        <v>3</v>
      </c>
      <c r="C7" s="7" t="s">
        <v>273</v>
      </c>
      <c r="D7" s="7" t="s">
        <v>274</v>
      </c>
      <c r="E7" s="7" t="s">
        <v>275</v>
      </c>
      <c r="F7" s="7" t="s">
        <v>276</v>
      </c>
    </row>
    <row r="8">
      <c r="B8" s="147" t="s">
        <v>104</v>
      </c>
      <c r="C8" s="147" t="n">
        <v>0.7546545</v>
      </c>
      <c r="D8" s="147" t="n">
        <v>0.1020119</v>
      </c>
      <c r="E8" s="147" t="n">
        <v>0.0780288</v>
      </c>
      <c r="F8" s="147" t="n">
        <v>0.0653048</v>
      </c>
    </row>
    <row r="9">
      <c r="B9" s="148" t="s">
        <v>277</v>
      </c>
      <c r="C9" s="148" t="n">
        <v>0.4823667</v>
      </c>
      <c r="D9" s="148" t="n">
        <v>0.1613907</v>
      </c>
      <c r="E9" s="148" t="n">
        <v>0.2138816</v>
      </c>
      <c r="F9" s="148" t="n">
        <v>0.1423611</v>
      </c>
    </row>
    <row r="10">
      <c r="B10" s="147" t="s">
        <v>278</v>
      </c>
      <c r="C10" s="147" t="n">
        <v>0.4937031</v>
      </c>
      <c r="D10" s="147" t="n">
        <v>0.1449819</v>
      </c>
      <c r="E10" s="147" t="n">
        <v>0.2109422</v>
      </c>
      <c r="F10" s="147" t="n">
        <v>0.1503728</v>
      </c>
    </row>
    <row r="11">
      <c r="B11" s="8" t="s">
        <v>32</v>
      </c>
    </row>
    <row r="14">
      <c r="B14" s="1" t="s">
        <v>37</v>
      </c>
    </row>
    <row r="15">
      <c r="B15" s="5" t="s">
        <v>333</v>
      </c>
    </row>
    <row r="16">
      <c r="B16" s="7" t="s">
        <v>3</v>
      </c>
      <c r="C16" s="7" t="s">
        <v>282</v>
      </c>
    </row>
    <row r="17">
      <c r="B17" s="149" t="s">
        <v>104</v>
      </c>
      <c r="C17" s="149" t="n">
        <v>644</v>
      </c>
    </row>
    <row r="18">
      <c r="B18" s="150" t="s">
        <v>277</v>
      </c>
      <c r="C18" s="150" t="n">
        <v>165</v>
      </c>
    </row>
    <row r="19">
      <c r="B19" s="149" t="s">
        <v>278</v>
      </c>
      <c r="C19" s="149" t="n">
        <v>144</v>
      </c>
    </row>
    <row r="20">
      <c r="B20" s="8" t="s">
        <v>32</v>
      </c>
    </row>
    <row r="23">
      <c r="B23" s="9" t="s">
        <v>39</v>
      </c>
    </row>
    <row r="24">
      <c r="B24" s="10" t="s">
        <v>283</v>
      </c>
    </row>
    <row r="25">
      <c r="B25" s="10" t="s">
        <v>284</v>
      </c>
    </row>
    <row r="26">
      <c r="B26" s="10" t="s">
        <v>285</v>
      </c>
    </row>
    <row r="27">
      <c r="B27" s="10" t="s">
        <v>286</v>
      </c>
    </row>
    <row r="28">
      <c r="B28" s="10" t="s">
        <v>334</v>
      </c>
    </row>
    <row r="29">
      <c r="B29" s="10" t="s">
        <v>335</v>
      </c>
    </row>
    <row r="30">
      <c r="B30" s="10" t="s">
        <v>125</v>
      </c>
    </row>
    <row r="31">
      <c r="B31" s="10"/>
    </row>
  </sheetData>
  <pageMargins left="0.7" right="0.7" top="0.75" bottom="0.75" header="0.3" footer="0.3"/>
  <pageSetup paperSize="9" orientation="portrait" horizontalDpi="300" verticalDpi="300"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336</v>
      </c>
    </row>
    <row r="5">
      <c r="B5" s="1" t="s">
        <v>337</v>
      </c>
    </row>
    <row r="6">
      <c r="B6" s="5" t="s">
        <v>338</v>
      </c>
    </row>
    <row r="7">
      <c r="B7" s="7" t="s">
        <v>3</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151" t="s">
        <v>28</v>
      </c>
      <c r="C8" s="151" t="n">
        <v>370</v>
      </c>
      <c r="D8" s="151" t="n">
        <v>380</v>
      </c>
      <c r="E8" s="151" t="n">
        <v>392</v>
      </c>
      <c r="F8" s="151" t="n">
        <v>403</v>
      </c>
      <c r="G8" s="151" t="n">
        <v>413</v>
      </c>
      <c r="H8" s="151" t="n">
        <v>428</v>
      </c>
      <c r="I8" s="151" t="n">
        <v>441</v>
      </c>
      <c r="J8" s="151" t="n">
        <v>459</v>
      </c>
      <c r="K8" s="151" t="n">
        <v>471</v>
      </c>
      <c r="L8" s="151" t="n">
        <v>481</v>
      </c>
      <c r="M8" s="151" t="n">
        <v>484</v>
      </c>
      <c r="N8" s="151" t="n">
        <v>490</v>
      </c>
      <c r="O8" s="151" t="n">
        <v>498</v>
      </c>
      <c r="P8" s="151" t="n">
        <v>508</v>
      </c>
      <c r="Q8" s="151" t="n">
        <v>507</v>
      </c>
      <c r="R8" s="151" t="n">
        <v>504</v>
      </c>
      <c r="S8" s="151" t="n">
        <v>496</v>
      </c>
      <c r="T8" s="151" t="n">
        <v>498</v>
      </c>
      <c r="U8" s="151" t="n">
        <v>504</v>
      </c>
      <c r="V8" s="151" t="n">
        <v>509</v>
      </c>
      <c r="W8" s="151" t="n">
        <v>520</v>
      </c>
      <c r="X8" s="151" t="n">
        <v>522</v>
      </c>
      <c r="Y8" s="151" t="n">
        <v>527</v>
      </c>
      <c r="Z8" s="151" t="n">
        <v>533</v>
      </c>
    </row>
    <row r="9">
      <c r="B9" s="152" t="s">
        <v>29</v>
      </c>
      <c r="C9" s="152" t="n">
        <v>319</v>
      </c>
      <c r="D9" s="152" t="n">
        <v>322</v>
      </c>
      <c r="E9" s="152" t="n">
        <v>337</v>
      </c>
      <c r="F9" s="152" t="n">
        <v>347</v>
      </c>
      <c r="G9" s="152" t="n">
        <v>358</v>
      </c>
      <c r="H9" s="152" t="n">
        <v>366</v>
      </c>
      <c r="I9" s="152" t="n">
        <v>387</v>
      </c>
      <c r="J9" s="152" t="n">
        <v>412</v>
      </c>
      <c r="K9" s="152" t="n">
        <v>430</v>
      </c>
      <c r="L9" s="152" t="n">
        <v>442</v>
      </c>
      <c r="M9" s="152" t="n">
        <v>441</v>
      </c>
      <c r="N9" s="152" t="n">
        <v>449</v>
      </c>
      <c r="O9" s="152" t="n">
        <v>452</v>
      </c>
      <c r="P9" s="152" t="n">
        <v>464</v>
      </c>
      <c r="Q9" s="152" t="n">
        <v>462</v>
      </c>
      <c r="R9" s="152" t="n">
        <v>460</v>
      </c>
      <c r="S9" s="152" t="n">
        <v>448</v>
      </c>
      <c r="T9" s="152" t="n">
        <v>444</v>
      </c>
      <c r="U9" s="152" t="n">
        <v>449</v>
      </c>
      <c r="V9" s="152" t="n">
        <v>452</v>
      </c>
      <c r="W9" s="152" t="n">
        <v>468</v>
      </c>
      <c r="X9" s="152" t="n">
        <v>467</v>
      </c>
      <c r="Y9" s="152" t="n">
        <v>476</v>
      </c>
      <c r="Z9" s="152" t="n">
        <v>475</v>
      </c>
    </row>
    <row r="10">
      <c r="B10" s="152" t="s">
        <v>30</v>
      </c>
      <c r="C10" s="152" t="n">
        <v>423</v>
      </c>
      <c r="D10" s="152" t="n">
        <v>431</v>
      </c>
      <c r="E10" s="152" t="n">
        <v>443</v>
      </c>
      <c r="F10" s="152" t="n">
        <v>451</v>
      </c>
      <c r="G10" s="152" t="n">
        <v>455</v>
      </c>
      <c r="H10" s="152" t="n">
        <v>472</v>
      </c>
      <c r="I10" s="152" t="n">
        <v>487</v>
      </c>
      <c r="J10" s="152" t="n">
        <v>508</v>
      </c>
      <c r="K10" s="152" t="n">
        <v>521</v>
      </c>
      <c r="L10" s="152" t="n">
        <v>531</v>
      </c>
      <c r="M10" s="152" t="n">
        <v>538</v>
      </c>
      <c r="N10" s="152" t="n">
        <v>543</v>
      </c>
      <c r="O10" s="152" t="n">
        <v>551</v>
      </c>
      <c r="P10" s="152" t="n">
        <v>558</v>
      </c>
      <c r="Q10" s="152" t="n">
        <v>554</v>
      </c>
      <c r="R10" s="152" t="n">
        <v>545</v>
      </c>
      <c r="S10" s="152" t="n">
        <v>532</v>
      </c>
      <c r="T10" s="152" t="n">
        <v>536</v>
      </c>
      <c r="U10" s="152" t="n">
        <v>542</v>
      </c>
      <c r="V10" s="152" t="n">
        <v>551</v>
      </c>
      <c r="W10" s="152" t="n">
        <v>562</v>
      </c>
      <c r="X10" s="152" t="n">
        <v>567</v>
      </c>
      <c r="Y10" s="152" t="n">
        <v>568</v>
      </c>
      <c r="Z10" s="152" t="n">
        <v>576</v>
      </c>
    </row>
    <row r="11">
      <c r="B11" s="151" t="s">
        <v>31</v>
      </c>
      <c r="C11" s="151" t="n">
        <v>281</v>
      </c>
      <c r="D11" s="151" t="n">
        <v>293</v>
      </c>
      <c r="E11" s="151" t="n">
        <v>308</v>
      </c>
      <c r="F11" s="151" t="n">
        <v>324</v>
      </c>
      <c r="G11" s="151" t="n">
        <v>339</v>
      </c>
      <c r="H11" s="151" t="n">
        <v>352</v>
      </c>
      <c r="I11" s="151" t="n">
        <v>365</v>
      </c>
      <c r="J11" s="151" t="n">
        <v>375</v>
      </c>
      <c r="K11" s="151" t="n">
        <v>387</v>
      </c>
      <c r="L11" s="151" t="n">
        <v>398</v>
      </c>
      <c r="M11" s="151" t="n">
        <v>404</v>
      </c>
      <c r="N11" s="151" t="n">
        <v>408</v>
      </c>
      <c r="O11" s="151" t="n">
        <v>419</v>
      </c>
      <c r="P11" s="151" t="n">
        <v>434</v>
      </c>
      <c r="Q11" s="151" t="n">
        <v>443</v>
      </c>
      <c r="R11" s="151" t="n">
        <v>444</v>
      </c>
      <c r="S11" s="151" t="n">
        <v>445</v>
      </c>
      <c r="T11" s="151" t="n">
        <v>443</v>
      </c>
      <c r="U11" s="151" t="n">
        <v>458</v>
      </c>
      <c r="V11" s="151" t="n">
        <v>459</v>
      </c>
      <c r="W11" s="151" t="n">
        <v>472</v>
      </c>
      <c r="X11" s="151" t="n">
        <v>464</v>
      </c>
      <c r="Y11" s="151" t="n">
        <v>472</v>
      </c>
      <c r="Z11" s="151" t="n">
        <v>477</v>
      </c>
    </row>
    <row r="12">
      <c r="B12" s="8" t="s">
        <v>32</v>
      </c>
    </row>
    <row r="15">
      <c r="B15" s="1" t="s">
        <v>337</v>
      </c>
    </row>
    <row r="16">
      <c r="B16" s="5" t="s">
        <v>339</v>
      </c>
    </row>
    <row r="17">
      <c r="B17" s="7" t="s">
        <v>3</v>
      </c>
      <c r="C17" s="7" t="s">
        <v>4</v>
      </c>
      <c r="D17" s="7" t="s">
        <v>5</v>
      </c>
      <c r="E17" s="7" t="s">
        <v>6</v>
      </c>
      <c r="F17" s="7" t="s">
        <v>7</v>
      </c>
      <c r="G17" s="7" t="s">
        <v>8</v>
      </c>
      <c r="H17" s="7" t="s">
        <v>9</v>
      </c>
      <c r="I17" s="7" t="s">
        <v>10</v>
      </c>
      <c r="J17" s="7" t="s">
        <v>11</v>
      </c>
      <c r="K17" s="7" t="s">
        <v>12</v>
      </c>
      <c r="L17" s="7" t="s">
        <v>13</v>
      </c>
      <c r="M17" s="7" t="s">
        <v>14</v>
      </c>
      <c r="N17" s="7" t="s">
        <v>15</v>
      </c>
      <c r="O17" s="7" t="s">
        <v>16</v>
      </c>
      <c r="P17" s="7" t="s">
        <v>17</v>
      </c>
      <c r="Q17" s="7" t="s">
        <v>18</v>
      </c>
      <c r="R17" s="7" t="s">
        <v>19</v>
      </c>
      <c r="S17" s="7" t="s">
        <v>20</v>
      </c>
      <c r="T17" s="7" t="s">
        <v>21</v>
      </c>
      <c r="U17" s="7" t="s">
        <v>22</v>
      </c>
      <c r="V17" s="7" t="s">
        <v>23</v>
      </c>
      <c r="W17" s="7" t="s">
        <v>24</v>
      </c>
      <c r="X17" s="7" t="s">
        <v>25</v>
      </c>
      <c r="Y17" s="7" t="s">
        <v>26</v>
      </c>
      <c r="Z17" s="7" t="s">
        <v>27</v>
      </c>
    </row>
    <row r="18">
      <c r="B18" s="151" t="s">
        <v>28</v>
      </c>
      <c r="C18" s="151" t="n">
        <v>311</v>
      </c>
      <c r="D18" s="151" t="n">
        <v>320</v>
      </c>
      <c r="E18" s="151" t="n">
        <v>332</v>
      </c>
      <c r="F18" s="151" t="n">
        <v>344</v>
      </c>
      <c r="G18" s="151" t="n">
        <v>355</v>
      </c>
      <c r="H18" s="151" t="n">
        <v>370</v>
      </c>
      <c r="I18" s="151" t="n">
        <v>386</v>
      </c>
      <c r="J18" s="151" t="n">
        <v>406</v>
      </c>
      <c r="K18" s="151" t="n">
        <v>419</v>
      </c>
      <c r="L18" s="151" t="n">
        <v>430</v>
      </c>
      <c r="M18" s="151" t="n">
        <v>432</v>
      </c>
      <c r="N18" s="151" t="n">
        <v>439</v>
      </c>
      <c r="O18" s="151" t="n">
        <v>447</v>
      </c>
      <c r="P18" s="151" t="n">
        <v>457</v>
      </c>
      <c r="Q18" s="151" t="n">
        <v>455</v>
      </c>
      <c r="R18" s="151" t="n">
        <v>448</v>
      </c>
      <c r="S18" s="151" t="n">
        <v>440</v>
      </c>
      <c r="T18" s="151" t="n">
        <v>442</v>
      </c>
      <c r="U18" s="151" t="n">
        <v>449</v>
      </c>
      <c r="V18" s="151" t="n">
        <v>455</v>
      </c>
      <c r="W18" s="151" t="n">
        <v>465</v>
      </c>
      <c r="X18" s="151" t="n">
        <v>468</v>
      </c>
      <c r="Y18" s="151" t="n">
        <v>473</v>
      </c>
      <c r="Z18" s="151" t="n">
        <v>481</v>
      </c>
    </row>
    <row r="19">
      <c r="B19" s="152" t="s">
        <v>29</v>
      </c>
      <c r="C19" s="152" t="n">
        <v>260</v>
      </c>
      <c r="D19" s="152" t="n">
        <v>261</v>
      </c>
      <c r="E19" s="152" t="n">
        <v>276</v>
      </c>
      <c r="F19" s="152" t="n">
        <v>288</v>
      </c>
      <c r="G19" s="152" t="n">
        <v>304</v>
      </c>
      <c r="H19" s="152" t="n">
        <v>315</v>
      </c>
      <c r="I19" s="152" t="n">
        <v>336</v>
      </c>
      <c r="J19" s="152" t="n">
        <v>357</v>
      </c>
      <c r="K19" s="152" t="n">
        <v>370</v>
      </c>
      <c r="L19" s="152" t="n">
        <v>380</v>
      </c>
      <c r="M19" s="152" t="n">
        <v>380</v>
      </c>
      <c r="N19" s="152" t="n">
        <v>390</v>
      </c>
      <c r="O19" s="152" t="n">
        <v>391</v>
      </c>
      <c r="P19" s="152" t="n">
        <v>402</v>
      </c>
      <c r="Q19" s="152" t="n">
        <v>400</v>
      </c>
      <c r="R19" s="152" t="n">
        <v>400</v>
      </c>
      <c r="S19" s="152" t="n">
        <v>389</v>
      </c>
      <c r="T19" s="152" t="n">
        <v>384</v>
      </c>
      <c r="U19" s="152" t="n">
        <v>387</v>
      </c>
      <c r="V19" s="152" t="n">
        <v>388</v>
      </c>
      <c r="W19" s="152" t="n">
        <v>402</v>
      </c>
      <c r="X19" s="152" t="n">
        <v>404</v>
      </c>
      <c r="Y19" s="152" t="n">
        <v>414</v>
      </c>
      <c r="Z19" s="152" t="n">
        <v>415</v>
      </c>
    </row>
    <row r="20">
      <c r="B20" s="152" t="s">
        <v>30</v>
      </c>
      <c r="C20" s="152" t="n">
        <v>354</v>
      </c>
      <c r="D20" s="152" t="n">
        <v>361</v>
      </c>
      <c r="E20" s="152" t="n">
        <v>375</v>
      </c>
      <c r="F20" s="152" t="n">
        <v>384</v>
      </c>
      <c r="G20" s="152" t="n">
        <v>391</v>
      </c>
      <c r="H20" s="152" t="n">
        <v>409</v>
      </c>
      <c r="I20" s="152" t="n">
        <v>425</v>
      </c>
      <c r="J20" s="152" t="n">
        <v>447</v>
      </c>
      <c r="K20" s="152" t="n">
        <v>458</v>
      </c>
      <c r="L20" s="152" t="n">
        <v>467</v>
      </c>
      <c r="M20" s="152" t="n">
        <v>472</v>
      </c>
      <c r="N20" s="152" t="n">
        <v>479</v>
      </c>
      <c r="O20" s="152" t="n">
        <v>487</v>
      </c>
      <c r="P20" s="152" t="n">
        <v>496</v>
      </c>
      <c r="Q20" s="152" t="n">
        <v>490</v>
      </c>
      <c r="R20" s="152" t="n">
        <v>481</v>
      </c>
      <c r="S20" s="152" t="n">
        <v>465</v>
      </c>
      <c r="T20" s="152" t="n">
        <v>468</v>
      </c>
      <c r="U20" s="152" t="n">
        <v>473</v>
      </c>
      <c r="V20" s="152" t="n">
        <v>485</v>
      </c>
      <c r="W20" s="152" t="n">
        <v>495</v>
      </c>
      <c r="X20" s="152" t="n">
        <v>500</v>
      </c>
      <c r="Y20" s="152" t="n">
        <v>502</v>
      </c>
      <c r="Z20" s="152" t="n">
        <v>512</v>
      </c>
    </row>
    <row r="21">
      <c r="B21" s="151" t="s">
        <v>31</v>
      </c>
      <c r="C21" s="151" t="n">
        <v>244</v>
      </c>
      <c r="D21" s="151" t="n">
        <v>258</v>
      </c>
      <c r="E21" s="151" t="n">
        <v>274</v>
      </c>
      <c r="F21" s="151" t="n">
        <v>291</v>
      </c>
      <c r="G21" s="151" t="n">
        <v>305</v>
      </c>
      <c r="H21" s="151" t="n">
        <v>325</v>
      </c>
      <c r="I21" s="151" t="n">
        <v>339</v>
      </c>
      <c r="J21" s="151" t="n">
        <v>350</v>
      </c>
      <c r="K21" s="151" t="n">
        <v>362</v>
      </c>
      <c r="L21" s="151" t="n">
        <v>377</v>
      </c>
      <c r="M21" s="151" t="n">
        <v>387</v>
      </c>
      <c r="N21" s="151" t="n">
        <v>396</v>
      </c>
      <c r="O21" s="151" t="n">
        <v>410</v>
      </c>
      <c r="P21" s="151" t="n">
        <v>422</v>
      </c>
      <c r="Q21" s="151" t="n">
        <v>428</v>
      </c>
      <c r="R21" s="151" t="n">
        <v>425</v>
      </c>
      <c r="S21" s="151" t="n">
        <v>428</v>
      </c>
      <c r="T21" s="151" t="n">
        <v>429</v>
      </c>
      <c r="U21" s="151" t="n">
        <v>442</v>
      </c>
      <c r="V21" s="151" t="n">
        <v>444</v>
      </c>
      <c r="W21" s="151" t="n">
        <v>455</v>
      </c>
      <c r="X21" s="151" t="n">
        <v>449</v>
      </c>
      <c r="Y21" s="151" t="n">
        <v>457</v>
      </c>
      <c r="Z21" s="151" t="n">
        <v>461</v>
      </c>
    </row>
    <row r="22">
      <c r="B22" s="8" t="s">
        <v>32</v>
      </c>
    </row>
    <row r="25">
      <c r="B25" s="1" t="s">
        <v>37</v>
      </c>
    </row>
    <row r="26">
      <c r="B26" s="5" t="s">
        <v>340</v>
      </c>
    </row>
    <row r="27">
      <c r="B27" s="7" t="s">
        <v>3</v>
      </c>
      <c r="C27" s="7" t="s">
        <v>4</v>
      </c>
      <c r="D27" s="7" t="s">
        <v>5</v>
      </c>
      <c r="E27" s="7" t="s">
        <v>6</v>
      </c>
      <c r="F27" s="7" t="s">
        <v>7</v>
      </c>
      <c r="G27" s="7" t="s">
        <v>8</v>
      </c>
      <c r="H27" s="7" t="s">
        <v>9</v>
      </c>
      <c r="I27" s="7" t="s">
        <v>10</v>
      </c>
      <c r="J27" s="7" t="s">
        <v>11</v>
      </c>
      <c r="K27" s="7" t="s">
        <v>12</v>
      </c>
      <c r="L27" s="7" t="s">
        <v>13</v>
      </c>
      <c r="M27" s="7" t="s">
        <v>14</v>
      </c>
      <c r="N27" s="7" t="s">
        <v>15</v>
      </c>
      <c r="O27" s="7" t="s">
        <v>16</v>
      </c>
      <c r="P27" s="7" t="s">
        <v>17</v>
      </c>
      <c r="Q27" s="7" t="s">
        <v>18</v>
      </c>
      <c r="R27" s="7" t="s">
        <v>19</v>
      </c>
      <c r="S27" s="7" t="s">
        <v>20</v>
      </c>
      <c r="T27" s="7" t="s">
        <v>21</v>
      </c>
      <c r="U27" s="7" t="s">
        <v>22</v>
      </c>
      <c r="V27" s="7" t="s">
        <v>23</v>
      </c>
      <c r="W27" s="7" t="s">
        <v>24</v>
      </c>
      <c r="X27" s="7" t="s">
        <v>25</v>
      </c>
      <c r="Y27" s="7" t="s">
        <v>26</v>
      </c>
      <c r="Z27" s="7" t="s">
        <v>27</v>
      </c>
    </row>
    <row r="28">
      <c r="B28" s="153" t="s">
        <v>28</v>
      </c>
      <c r="C28" s="153" t="n">
        <v>8299</v>
      </c>
      <c r="D28" s="153" t="n">
        <v>8105</v>
      </c>
      <c r="E28" s="153" t="n">
        <v>7698</v>
      </c>
      <c r="F28" s="153" t="n">
        <v>7579</v>
      </c>
      <c r="G28" s="153" t="n">
        <v>7626</v>
      </c>
      <c r="H28" s="153" t="n">
        <v>8095</v>
      </c>
      <c r="I28" s="153" t="n">
        <v>11023</v>
      </c>
      <c r="J28" s="153" t="n">
        <v>14003</v>
      </c>
      <c r="K28" s="153" t="n">
        <v>16458</v>
      </c>
      <c r="L28" s="153" t="n">
        <v>16157</v>
      </c>
      <c r="M28" s="153" t="n">
        <v>15337</v>
      </c>
      <c r="N28" s="153" t="n">
        <v>15092</v>
      </c>
      <c r="O28" s="153" t="n">
        <v>14739</v>
      </c>
      <c r="P28" s="153" t="n">
        <v>14686</v>
      </c>
      <c r="Q28" s="153" t="n">
        <v>14442</v>
      </c>
      <c r="R28" s="153" t="n">
        <v>13385</v>
      </c>
      <c r="S28" s="153" t="n">
        <v>12152</v>
      </c>
      <c r="T28" s="153" t="n">
        <v>10750</v>
      </c>
      <c r="U28" s="153" t="n">
        <v>10277</v>
      </c>
      <c r="V28" s="153" t="n">
        <v>9795</v>
      </c>
      <c r="W28" s="153" t="n">
        <v>9596</v>
      </c>
      <c r="X28" s="153" t="n">
        <v>9369</v>
      </c>
      <c r="Y28" s="153" t="n">
        <v>9521</v>
      </c>
      <c r="Z28" s="153" t="n">
        <v>9346</v>
      </c>
    </row>
    <row r="29">
      <c r="B29" s="154" t="s">
        <v>29</v>
      </c>
      <c r="C29" s="154" t="n">
        <v>2277</v>
      </c>
      <c r="D29" s="154" t="n">
        <v>2168</v>
      </c>
      <c r="E29" s="154" t="n">
        <v>1980</v>
      </c>
      <c r="F29" s="154" t="n">
        <v>1921</v>
      </c>
      <c r="G29" s="154" t="n">
        <v>1858</v>
      </c>
      <c r="H29" s="154" t="n">
        <v>1967</v>
      </c>
      <c r="I29" s="154" t="n">
        <v>2708</v>
      </c>
      <c r="J29" s="154" t="n">
        <v>3414</v>
      </c>
      <c r="K29" s="154" t="n">
        <v>3963</v>
      </c>
      <c r="L29" s="154" t="n">
        <v>3771</v>
      </c>
      <c r="M29" s="154" t="n">
        <v>3543</v>
      </c>
      <c r="N29" s="154" t="n">
        <v>3498</v>
      </c>
      <c r="O29" s="154" t="n">
        <v>3443</v>
      </c>
      <c r="P29" s="154" t="n">
        <v>3417</v>
      </c>
      <c r="Q29" s="154" t="n">
        <v>3364</v>
      </c>
      <c r="R29" s="154" t="n">
        <v>3103</v>
      </c>
      <c r="S29" s="154" t="n">
        <v>2851</v>
      </c>
      <c r="T29" s="154" t="n">
        <v>2504</v>
      </c>
      <c r="U29" s="154" t="n">
        <v>2386</v>
      </c>
      <c r="V29" s="154" t="n">
        <v>2174</v>
      </c>
      <c r="W29" s="154" t="n">
        <v>2122</v>
      </c>
      <c r="X29" s="154" t="n">
        <v>1974</v>
      </c>
      <c r="Y29" s="154" t="n">
        <v>2031</v>
      </c>
      <c r="Z29" s="154" t="n">
        <v>1947</v>
      </c>
    </row>
    <row r="30">
      <c r="B30" s="154" t="s">
        <v>30</v>
      </c>
      <c r="C30" s="154" t="n">
        <v>6205</v>
      </c>
      <c r="D30" s="154" t="n">
        <v>6129</v>
      </c>
      <c r="E30" s="154" t="n">
        <v>5809</v>
      </c>
      <c r="F30" s="154" t="n">
        <v>5759</v>
      </c>
      <c r="G30" s="154" t="n">
        <v>5727</v>
      </c>
      <c r="H30" s="154" t="n">
        <v>6101</v>
      </c>
      <c r="I30" s="154" t="n">
        <v>8251</v>
      </c>
      <c r="J30" s="154" t="n">
        <v>10399</v>
      </c>
      <c r="K30" s="154" t="n">
        <v>12170</v>
      </c>
      <c r="L30" s="154" t="n">
        <v>11917</v>
      </c>
      <c r="M30" s="154" t="n">
        <v>11315</v>
      </c>
      <c r="N30" s="154" t="n">
        <v>11108</v>
      </c>
      <c r="O30" s="154" t="n">
        <v>10812</v>
      </c>
      <c r="P30" s="154" t="n">
        <v>10774</v>
      </c>
      <c r="Q30" s="154" t="n">
        <v>10526</v>
      </c>
      <c r="R30" s="154" t="n">
        <v>9767</v>
      </c>
      <c r="S30" s="154" t="n">
        <v>8854</v>
      </c>
      <c r="T30" s="154" t="n">
        <v>7834</v>
      </c>
      <c r="U30" s="154" t="n">
        <v>7432</v>
      </c>
      <c r="V30" s="154" t="n">
        <v>7003</v>
      </c>
      <c r="W30" s="154" t="n">
        <v>6854</v>
      </c>
      <c r="X30" s="154" t="n">
        <v>6647</v>
      </c>
      <c r="Y30" s="154" t="n">
        <v>6808</v>
      </c>
      <c r="Z30" s="154" t="n">
        <v>6661</v>
      </c>
    </row>
    <row r="31">
      <c r="B31" s="153" t="s">
        <v>31</v>
      </c>
      <c r="C31" s="153" t="n">
        <v>2322</v>
      </c>
      <c r="D31" s="153" t="n">
        <v>2189</v>
      </c>
      <c r="E31" s="153" t="n">
        <v>2082</v>
      </c>
      <c r="F31" s="153" t="n">
        <v>2039</v>
      </c>
      <c r="G31" s="153" t="n">
        <v>2131</v>
      </c>
      <c r="H31" s="153" t="n">
        <v>2252</v>
      </c>
      <c r="I31" s="153" t="n">
        <v>3111</v>
      </c>
      <c r="J31" s="153" t="n">
        <v>4060</v>
      </c>
      <c r="K31" s="153" t="n">
        <v>4828</v>
      </c>
      <c r="L31" s="153" t="n">
        <v>4778</v>
      </c>
      <c r="M31" s="153" t="n">
        <v>4538</v>
      </c>
      <c r="N31" s="153" t="n">
        <v>4504</v>
      </c>
      <c r="O31" s="153" t="n">
        <v>4461</v>
      </c>
      <c r="P31" s="153" t="n">
        <v>4469</v>
      </c>
      <c r="Q31" s="153" t="n">
        <v>4471</v>
      </c>
      <c r="R31" s="153" t="n">
        <v>4134</v>
      </c>
      <c r="S31" s="153" t="n">
        <v>3756</v>
      </c>
      <c r="T31" s="153" t="n">
        <v>3296</v>
      </c>
      <c r="U31" s="153" t="n">
        <v>3172</v>
      </c>
      <c r="V31" s="153" t="n">
        <v>3096</v>
      </c>
      <c r="W31" s="153" t="n">
        <v>3039</v>
      </c>
      <c r="X31" s="153" t="n">
        <v>3057</v>
      </c>
      <c r="Y31" s="153" t="n">
        <v>3052</v>
      </c>
      <c r="Z31" s="153" t="n">
        <v>3035</v>
      </c>
    </row>
    <row r="32">
      <c r="B32" s="8" t="s">
        <v>32</v>
      </c>
    </row>
  </sheetData>
  <pageMargins left="0.7" right="0.7" top="0.75" bottom="0.75" header="0.3" footer="0.3"/>
  <pageSetup paperSize="9" orientation="portrait" horizontalDpi="300" verticalDpi="300"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7.71" hidden="0" customWidth="1"/>
  </cols>
  <sheetData>
    <row r="1" ht="33" customHeight="1">
      <c r="B1" s="172" t="str">
        <f>=HYPERLINK("#'Contents'!A2", "Back to Contents")</f>
      </c>
    </row>
    <row r="3">
      <c r="B3" s="1" t="s">
        <v>341</v>
      </c>
    </row>
    <row r="5">
      <c r="B5" s="1" t="s">
        <v>342</v>
      </c>
    </row>
    <row r="6">
      <c r="B6" s="5" t="s">
        <v>343</v>
      </c>
    </row>
    <row r="7">
      <c r="B7" s="7" t="s">
        <v>344</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155" t="s">
        <v>345</v>
      </c>
      <c r="C8" s="155" t="n">
        <v>187</v>
      </c>
      <c r="D8" s="155" t="n">
        <v>191</v>
      </c>
      <c r="E8" s="155" t="n">
        <v>195</v>
      </c>
      <c r="F8" s="155" t="n">
        <v>200</v>
      </c>
      <c r="G8" s="155" t="n">
        <v>207</v>
      </c>
      <c r="H8" s="155" t="n">
        <v>218</v>
      </c>
      <c r="I8" s="155" t="n">
        <v>224</v>
      </c>
      <c r="J8" s="155" t="n">
        <v>232</v>
      </c>
      <c r="K8" s="155" t="n">
        <v>237</v>
      </c>
      <c r="L8" s="155" t="n">
        <v>243</v>
      </c>
      <c r="M8" s="155" t="n">
        <v>249</v>
      </c>
      <c r="N8" s="155" t="n">
        <v>250</v>
      </c>
      <c r="O8" s="155" t="n">
        <v>253</v>
      </c>
      <c r="P8" s="155" t="n">
        <v>254</v>
      </c>
      <c r="Q8" s="155" t="n">
        <v>260</v>
      </c>
      <c r="R8" s="155" t="n">
        <v>265</v>
      </c>
      <c r="S8" s="155" t="n">
        <v>261</v>
      </c>
      <c r="T8" s="155" t="n">
        <v>260</v>
      </c>
      <c r="U8" s="155" t="n">
        <v>260</v>
      </c>
      <c r="V8" s="155" t="n">
        <v>264</v>
      </c>
      <c r="W8" s="155" t="n">
        <v>265</v>
      </c>
      <c r="X8" s="155" t="n">
        <v>261</v>
      </c>
      <c r="Y8" s="155" t="n">
        <v>262</v>
      </c>
      <c r="Z8" s="155" t="n">
        <v>259</v>
      </c>
    </row>
    <row r="9">
      <c r="B9" s="155" t="s">
        <v>346</v>
      </c>
      <c r="C9" s="155" t="n">
        <v>224</v>
      </c>
      <c r="D9" s="155" t="n">
        <v>230</v>
      </c>
      <c r="E9" s="155" t="n">
        <v>237</v>
      </c>
      <c r="F9" s="155" t="n">
        <v>245</v>
      </c>
      <c r="G9" s="155" t="n">
        <v>252</v>
      </c>
      <c r="H9" s="155" t="n">
        <v>263</v>
      </c>
      <c r="I9" s="155" t="n">
        <v>274</v>
      </c>
      <c r="J9" s="155" t="n">
        <v>287</v>
      </c>
      <c r="K9" s="155" t="n">
        <v>297</v>
      </c>
      <c r="L9" s="155" t="n">
        <v>305</v>
      </c>
      <c r="M9" s="155" t="n">
        <v>310</v>
      </c>
      <c r="N9" s="155" t="n">
        <v>314</v>
      </c>
      <c r="O9" s="155" t="n">
        <v>320</v>
      </c>
      <c r="P9" s="155" t="n">
        <v>324</v>
      </c>
      <c r="Q9" s="155" t="n">
        <v>327</v>
      </c>
      <c r="R9" s="155" t="n">
        <v>331</v>
      </c>
      <c r="S9" s="155" t="n">
        <v>328</v>
      </c>
      <c r="T9" s="155" t="n">
        <v>327</v>
      </c>
      <c r="U9" s="155" t="n">
        <v>328</v>
      </c>
      <c r="V9" s="155" t="n">
        <v>334</v>
      </c>
      <c r="W9" s="155" t="n">
        <v>336</v>
      </c>
      <c r="X9" s="155" t="n">
        <v>334</v>
      </c>
      <c r="Y9" s="155" t="n">
        <v>338</v>
      </c>
      <c r="Z9" s="155" t="n">
        <v>342</v>
      </c>
    </row>
    <row r="10">
      <c r="B10" s="155" t="s">
        <v>347</v>
      </c>
      <c r="C10" s="155" t="n">
        <v>267</v>
      </c>
      <c r="D10" s="155" t="n">
        <v>274</v>
      </c>
      <c r="E10" s="155" t="n">
        <v>284</v>
      </c>
      <c r="F10" s="155" t="n">
        <v>292</v>
      </c>
      <c r="G10" s="155" t="n">
        <v>300</v>
      </c>
      <c r="H10" s="155" t="n">
        <v>314</v>
      </c>
      <c r="I10" s="155" t="n">
        <v>326</v>
      </c>
      <c r="J10" s="155" t="n">
        <v>344</v>
      </c>
      <c r="K10" s="155" t="n">
        <v>354</v>
      </c>
      <c r="L10" s="155" t="n">
        <v>364</v>
      </c>
      <c r="M10" s="155" t="n">
        <v>366</v>
      </c>
      <c r="N10" s="155" t="n">
        <v>371</v>
      </c>
      <c r="O10" s="155" t="n">
        <v>376</v>
      </c>
      <c r="P10" s="155" t="n">
        <v>382</v>
      </c>
      <c r="Q10" s="155" t="n">
        <v>386</v>
      </c>
      <c r="R10" s="155" t="n">
        <v>386</v>
      </c>
      <c r="S10" s="155" t="n">
        <v>382</v>
      </c>
      <c r="T10" s="155" t="n">
        <v>380</v>
      </c>
      <c r="U10" s="155" t="n">
        <v>384</v>
      </c>
      <c r="V10" s="155" t="n">
        <v>389</v>
      </c>
      <c r="W10" s="155" t="n">
        <v>394</v>
      </c>
      <c r="X10" s="155" t="n">
        <v>395</v>
      </c>
      <c r="Y10" s="155" t="n">
        <v>399</v>
      </c>
      <c r="Z10" s="155" t="n">
        <v>404</v>
      </c>
    </row>
    <row r="11">
      <c r="B11" s="155" t="s">
        <v>348</v>
      </c>
      <c r="C11" s="155" t="n">
        <v>317</v>
      </c>
      <c r="D11" s="155" t="n">
        <v>324</v>
      </c>
      <c r="E11" s="155" t="n">
        <v>334</v>
      </c>
      <c r="F11" s="155" t="n">
        <v>344</v>
      </c>
      <c r="G11" s="155" t="n">
        <v>353</v>
      </c>
      <c r="H11" s="155" t="n">
        <v>366</v>
      </c>
      <c r="I11" s="155" t="n">
        <v>381</v>
      </c>
      <c r="J11" s="155" t="n">
        <v>401</v>
      </c>
      <c r="K11" s="155" t="n">
        <v>412</v>
      </c>
      <c r="L11" s="155" t="n">
        <v>422</v>
      </c>
      <c r="M11" s="155" t="n">
        <v>424</v>
      </c>
      <c r="N11" s="155" t="n">
        <v>430</v>
      </c>
      <c r="O11" s="155" t="n">
        <v>435</v>
      </c>
      <c r="P11" s="155" t="n">
        <v>443</v>
      </c>
      <c r="Q11" s="155" t="n">
        <v>446</v>
      </c>
      <c r="R11" s="155" t="n">
        <v>444</v>
      </c>
      <c r="S11" s="155" t="n">
        <v>437</v>
      </c>
      <c r="T11" s="155" t="n">
        <v>435</v>
      </c>
      <c r="U11" s="155" t="n">
        <v>440</v>
      </c>
      <c r="V11" s="155" t="n">
        <v>444</v>
      </c>
      <c r="W11" s="155" t="n">
        <v>454</v>
      </c>
      <c r="X11" s="155" t="n">
        <v>454</v>
      </c>
      <c r="Y11" s="155" t="n">
        <v>460</v>
      </c>
      <c r="Z11" s="155" t="n">
        <v>466</v>
      </c>
    </row>
    <row r="12">
      <c r="B12" s="155" t="s">
        <v>349</v>
      </c>
      <c r="C12" s="155" t="n">
        <v>370</v>
      </c>
      <c r="D12" s="155" t="n">
        <v>380</v>
      </c>
      <c r="E12" s="155" t="n">
        <v>392</v>
      </c>
      <c r="F12" s="155" t="n">
        <v>403</v>
      </c>
      <c r="G12" s="155" t="n">
        <v>413</v>
      </c>
      <c r="H12" s="155" t="n">
        <v>428</v>
      </c>
      <c r="I12" s="155" t="n">
        <v>441</v>
      </c>
      <c r="J12" s="155" t="n">
        <v>459</v>
      </c>
      <c r="K12" s="155" t="n">
        <v>471</v>
      </c>
      <c r="L12" s="155" t="n">
        <v>481</v>
      </c>
      <c r="M12" s="155" t="n">
        <v>484</v>
      </c>
      <c r="N12" s="155" t="n">
        <v>490</v>
      </c>
      <c r="O12" s="155" t="n">
        <v>498</v>
      </c>
      <c r="P12" s="155" t="n">
        <v>508</v>
      </c>
      <c r="Q12" s="155" t="n">
        <v>507</v>
      </c>
      <c r="R12" s="155" t="n">
        <v>504</v>
      </c>
      <c r="S12" s="155" t="n">
        <v>496</v>
      </c>
      <c r="T12" s="155" t="n">
        <v>498</v>
      </c>
      <c r="U12" s="155" t="n">
        <v>504</v>
      </c>
      <c r="V12" s="155" t="n">
        <v>509</v>
      </c>
      <c r="W12" s="155" t="n">
        <v>520</v>
      </c>
      <c r="X12" s="155" t="n">
        <v>522</v>
      </c>
      <c r="Y12" s="155" t="n">
        <v>527</v>
      </c>
      <c r="Z12" s="155" t="n">
        <v>533</v>
      </c>
    </row>
    <row r="13">
      <c r="B13" s="155" t="s">
        <v>350</v>
      </c>
      <c r="C13" s="155" t="n">
        <v>427</v>
      </c>
      <c r="D13" s="155" t="n">
        <v>435</v>
      </c>
      <c r="E13" s="155" t="n">
        <v>448</v>
      </c>
      <c r="F13" s="155" t="n">
        <v>461</v>
      </c>
      <c r="G13" s="155" t="n">
        <v>470</v>
      </c>
      <c r="H13" s="155" t="n">
        <v>489</v>
      </c>
      <c r="I13" s="155" t="n">
        <v>503</v>
      </c>
      <c r="J13" s="155" t="n">
        <v>524</v>
      </c>
      <c r="K13" s="155" t="n">
        <v>536</v>
      </c>
      <c r="L13" s="155" t="n">
        <v>547</v>
      </c>
      <c r="M13" s="155" t="n">
        <v>553</v>
      </c>
      <c r="N13" s="155" t="n">
        <v>561</v>
      </c>
      <c r="O13" s="155" t="n">
        <v>573</v>
      </c>
      <c r="P13" s="155" t="n">
        <v>583</v>
      </c>
      <c r="Q13" s="155" t="n">
        <v>581</v>
      </c>
      <c r="R13" s="155" t="n">
        <v>573</v>
      </c>
      <c r="S13" s="155" t="n">
        <v>562</v>
      </c>
      <c r="T13" s="155" t="n">
        <v>563</v>
      </c>
      <c r="U13" s="155" t="n">
        <v>570</v>
      </c>
      <c r="V13" s="155" t="n">
        <v>582</v>
      </c>
      <c r="W13" s="155" t="n">
        <v>597</v>
      </c>
      <c r="X13" s="155" t="n">
        <v>598</v>
      </c>
      <c r="Y13" s="155" t="n">
        <v>597</v>
      </c>
      <c r="Z13" s="155" t="n">
        <v>604</v>
      </c>
    </row>
    <row r="14">
      <c r="B14" s="155" t="s">
        <v>351</v>
      </c>
      <c r="C14" s="155" t="n">
        <v>491</v>
      </c>
      <c r="D14" s="155" t="n">
        <v>504</v>
      </c>
      <c r="E14" s="155" t="n">
        <v>521</v>
      </c>
      <c r="F14" s="155" t="n">
        <v>538</v>
      </c>
      <c r="G14" s="155" t="n">
        <v>548</v>
      </c>
      <c r="H14" s="155" t="n">
        <v>564</v>
      </c>
      <c r="I14" s="155" t="n">
        <v>579</v>
      </c>
      <c r="J14" s="155" t="n">
        <v>599</v>
      </c>
      <c r="K14" s="155" t="n">
        <v>614</v>
      </c>
      <c r="L14" s="155" t="n">
        <v>625</v>
      </c>
      <c r="M14" s="155" t="n">
        <v>633</v>
      </c>
      <c r="N14" s="155" t="n">
        <v>643</v>
      </c>
      <c r="O14" s="155" t="n">
        <v>656</v>
      </c>
      <c r="P14" s="155" t="n">
        <v>668</v>
      </c>
      <c r="Q14" s="155" t="n">
        <v>665</v>
      </c>
      <c r="R14" s="155" t="n">
        <v>657</v>
      </c>
      <c r="S14" s="155" t="n">
        <v>644</v>
      </c>
      <c r="T14" s="155" t="n">
        <v>646</v>
      </c>
      <c r="U14" s="155" t="n">
        <v>654</v>
      </c>
      <c r="V14" s="155" t="n">
        <v>670</v>
      </c>
      <c r="W14" s="155" t="n">
        <v>683</v>
      </c>
      <c r="X14" s="155" t="n">
        <v>685</v>
      </c>
      <c r="Y14" s="155" t="n">
        <v>680</v>
      </c>
      <c r="Z14" s="155" t="n">
        <v>687</v>
      </c>
    </row>
    <row r="15">
      <c r="B15" s="155" t="s">
        <v>352</v>
      </c>
      <c r="C15" s="155" t="n">
        <v>583</v>
      </c>
      <c r="D15" s="155" t="n">
        <v>595</v>
      </c>
      <c r="E15" s="155" t="n">
        <v>613</v>
      </c>
      <c r="F15" s="155" t="n">
        <v>635</v>
      </c>
      <c r="G15" s="155" t="n">
        <v>649</v>
      </c>
      <c r="H15" s="155" t="n">
        <v>668</v>
      </c>
      <c r="I15" s="155" t="n">
        <v>679</v>
      </c>
      <c r="J15" s="155" t="n">
        <v>699</v>
      </c>
      <c r="K15" s="155" t="n">
        <v>718</v>
      </c>
      <c r="L15" s="155" t="n">
        <v>736</v>
      </c>
      <c r="M15" s="155" t="n">
        <v>748</v>
      </c>
      <c r="N15" s="155" t="n">
        <v>762</v>
      </c>
      <c r="O15" s="155" t="n">
        <v>776</v>
      </c>
      <c r="P15" s="155" t="n">
        <v>785</v>
      </c>
      <c r="Q15" s="155" t="n">
        <v>777</v>
      </c>
      <c r="R15" s="155" t="n">
        <v>763</v>
      </c>
      <c r="S15" s="155" t="n">
        <v>754</v>
      </c>
      <c r="T15" s="155" t="n">
        <v>755</v>
      </c>
      <c r="U15" s="155" t="n">
        <v>765</v>
      </c>
      <c r="V15" s="155" t="n">
        <v>783</v>
      </c>
      <c r="W15" s="155" t="n">
        <v>799</v>
      </c>
      <c r="X15" s="155" t="n">
        <v>802</v>
      </c>
      <c r="Y15" s="155" t="n">
        <v>791</v>
      </c>
      <c r="Z15" s="155" t="n">
        <v>792</v>
      </c>
    </row>
    <row r="16">
      <c r="B16" s="156" t="s">
        <v>353</v>
      </c>
      <c r="C16" s="156" t="n">
        <v>717</v>
      </c>
      <c r="D16" s="156" t="n">
        <v>740</v>
      </c>
      <c r="E16" s="156" t="n">
        <v>767</v>
      </c>
      <c r="F16" s="156" t="n">
        <v>798</v>
      </c>
      <c r="G16" s="156" t="n">
        <v>816</v>
      </c>
      <c r="H16" s="156" t="n">
        <v>851</v>
      </c>
      <c r="I16" s="156" t="n">
        <v>867</v>
      </c>
      <c r="J16" s="156" t="n">
        <v>883</v>
      </c>
      <c r="K16" s="156" t="n">
        <v>882</v>
      </c>
      <c r="L16" s="156" t="n">
        <v>900</v>
      </c>
      <c r="M16" s="156" t="n">
        <v>921</v>
      </c>
      <c r="N16" s="156" t="n">
        <v>951</v>
      </c>
      <c r="O16" s="156" t="n">
        <v>974</v>
      </c>
      <c r="P16" s="156" t="n">
        <v>993</v>
      </c>
      <c r="Q16" s="156" t="n">
        <v>978</v>
      </c>
      <c r="R16" s="156" t="n">
        <v>952</v>
      </c>
      <c r="S16" s="156" t="n">
        <v>936</v>
      </c>
      <c r="T16" s="156" t="n">
        <v>932</v>
      </c>
      <c r="U16" s="156" t="n">
        <v>955</v>
      </c>
      <c r="V16" s="156" t="n">
        <v>967</v>
      </c>
      <c r="W16" s="156" t="n">
        <v>988</v>
      </c>
      <c r="X16" s="156" t="n">
        <v>992</v>
      </c>
      <c r="Y16" s="156" t="n">
        <v>985</v>
      </c>
      <c r="Z16" s="156" t="n">
        <v>982</v>
      </c>
    </row>
    <row r="17">
      <c r="B17" s="8" t="s">
        <v>32</v>
      </c>
    </row>
    <row r="20">
      <c r="B20" s="1" t="s">
        <v>342</v>
      </c>
    </row>
    <row r="21">
      <c r="B21" s="5" t="s">
        <v>354</v>
      </c>
    </row>
    <row r="22">
      <c r="B22" s="7" t="s">
        <v>344</v>
      </c>
      <c r="C22" s="7" t="s">
        <v>4</v>
      </c>
      <c r="D22" s="7" t="s">
        <v>5</v>
      </c>
      <c r="E22" s="7" t="s">
        <v>6</v>
      </c>
      <c r="F22" s="7" t="s">
        <v>7</v>
      </c>
      <c r="G22" s="7" t="s">
        <v>8</v>
      </c>
      <c r="H22" s="7" t="s">
        <v>9</v>
      </c>
      <c r="I22" s="7" t="s">
        <v>10</v>
      </c>
      <c r="J22" s="7" t="s">
        <v>11</v>
      </c>
      <c r="K22" s="7" t="s">
        <v>12</v>
      </c>
      <c r="L22" s="7" t="s">
        <v>13</v>
      </c>
      <c r="M22" s="7" t="s">
        <v>14</v>
      </c>
      <c r="N22" s="7" t="s">
        <v>15</v>
      </c>
      <c r="O22" s="7" t="s">
        <v>16</v>
      </c>
      <c r="P22" s="7" t="s">
        <v>17</v>
      </c>
      <c r="Q22" s="7" t="s">
        <v>18</v>
      </c>
      <c r="R22" s="7" t="s">
        <v>19</v>
      </c>
      <c r="S22" s="7" t="s">
        <v>20</v>
      </c>
      <c r="T22" s="7" t="s">
        <v>21</v>
      </c>
      <c r="U22" s="7" t="s">
        <v>22</v>
      </c>
      <c r="V22" s="7" t="s">
        <v>23</v>
      </c>
      <c r="W22" s="7" t="s">
        <v>24</v>
      </c>
      <c r="X22" s="7" t="s">
        <v>25</v>
      </c>
      <c r="Y22" s="7" t="s">
        <v>26</v>
      </c>
      <c r="Z22" s="7" t="s">
        <v>27</v>
      </c>
    </row>
    <row r="23">
      <c r="B23" s="155" t="s">
        <v>345</v>
      </c>
      <c r="C23" s="155" t="n">
        <v>144</v>
      </c>
      <c r="D23" s="155" t="n">
        <v>148</v>
      </c>
      <c r="E23" s="155" t="n">
        <v>150</v>
      </c>
      <c r="F23" s="155" t="n">
        <v>154</v>
      </c>
      <c r="G23" s="155" t="n">
        <v>159</v>
      </c>
      <c r="H23" s="155" t="n">
        <v>168</v>
      </c>
      <c r="I23" s="155" t="n">
        <v>175</v>
      </c>
      <c r="J23" s="155" t="n">
        <v>182</v>
      </c>
      <c r="K23" s="155" t="n">
        <v>186</v>
      </c>
      <c r="L23" s="155" t="n">
        <v>190</v>
      </c>
      <c r="M23" s="155" t="n">
        <v>193</v>
      </c>
      <c r="N23" s="155" t="n">
        <v>194</v>
      </c>
      <c r="O23" s="155" t="n">
        <v>192</v>
      </c>
      <c r="P23" s="155" t="n">
        <v>192</v>
      </c>
      <c r="Q23" s="155" t="n">
        <v>196</v>
      </c>
      <c r="R23" s="155" t="n">
        <v>201</v>
      </c>
      <c r="S23" s="155" t="n">
        <v>195</v>
      </c>
      <c r="T23" s="155" t="n">
        <v>192</v>
      </c>
      <c r="U23" s="155" t="n">
        <v>191</v>
      </c>
      <c r="V23" s="155" t="n">
        <v>196</v>
      </c>
      <c r="W23" s="155" t="n">
        <v>197</v>
      </c>
      <c r="X23" s="155" t="n">
        <v>191</v>
      </c>
      <c r="Y23" s="155" t="n">
        <v>197</v>
      </c>
      <c r="Z23" s="155" t="n">
        <v>197</v>
      </c>
    </row>
    <row r="24">
      <c r="B24" s="155" t="s">
        <v>346</v>
      </c>
      <c r="C24" s="155" t="n">
        <v>174</v>
      </c>
      <c r="D24" s="155" t="n">
        <v>179</v>
      </c>
      <c r="E24" s="155" t="n">
        <v>184</v>
      </c>
      <c r="F24" s="155" t="n">
        <v>191</v>
      </c>
      <c r="G24" s="155" t="n">
        <v>199</v>
      </c>
      <c r="H24" s="155" t="n">
        <v>212</v>
      </c>
      <c r="I24" s="155" t="n">
        <v>225</v>
      </c>
      <c r="J24" s="155" t="n">
        <v>238</v>
      </c>
      <c r="K24" s="155" t="n">
        <v>247</v>
      </c>
      <c r="L24" s="155" t="n">
        <v>254</v>
      </c>
      <c r="M24" s="155" t="n">
        <v>260</v>
      </c>
      <c r="N24" s="155" t="n">
        <v>263</v>
      </c>
      <c r="O24" s="155" t="n">
        <v>266</v>
      </c>
      <c r="P24" s="155" t="n">
        <v>269</v>
      </c>
      <c r="Q24" s="155" t="n">
        <v>271</v>
      </c>
      <c r="R24" s="155" t="n">
        <v>272</v>
      </c>
      <c r="S24" s="155" t="n">
        <v>268</v>
      </c>
      <c r="T24" s="155" t="n">
        <v>266</v>
      </c>
      <c r="U24" s="155" t="n">
        <v>268</v>
      </c>
      <c r="V24" s="155" t="n">
        <v>272</v>
      </c>
      <c r="W24" s="155" t="n">
        <v>276</v>
      </c>
      <c r="X24" s="155" t="n">
        <v>276</v>
      </c>
      <c r="Y24" s="155" t="n">
        <v>280</v>
      </c>
      <c r="Z24" s="155" t="n">
        <v>283</v>
      </c>
    </row>
    <row r="25">
      <c r="B25" s="155" t="s">
        <v>347</v>
      </c>
      <c r="C25" s="155" t="n">
        <v>215</v>
      </c>
      <c r="D25" s="155" t="n">
        <v>222</v>
      </c>
      <c r="E25" s="155" t="n">
        <v>231</v>
      </c>
      <c r="F25" s="155" t="n">
        <v>241</v>
      </c>
      <c r="G25" s="155" t="n">
        <v>250</v>
      </c>
      <c r="H25" s="155" t="n">
        <v>263</v>
      </c>
      <c r="I25" s="155" t="n">
        <v>275</v>
      </c>
      <c r="J25" s="155" t="n">
        <v>292</v>
      </c>
      <c r="K25" s="155" t="n">
        <v>304</v>
      </c>
      <c r="L25" s="155" t="n">
        <v>314</v>
      </c>
      <c r="M25" s="155" t="n">
        <v>318</v>
      </c>
      <c r="N25" s="155" t="n">
        <v>321</v>
      </c>
      <c r="O25" s="155" t="n">
        <v>324</v>
      </c>
      <c r="P25" s="155" t="n">
        <v>330</v>
      </c>
      <c r="Q25" s="155" t="n">
        <v>331</v>
      </c>
      <c r="R25" s="155" t="n">
        <v>330</v>
      </c>
      <c r="S25" s="155" t="n">
        <v>324</v>
      </c>
      <c r="T25" s="155" t="n">
        <v>321</v>
      </c>
      <c r="U25" s="155" t="n">
        <v>326</v>
      </c>
      <c r="V25" s="155" t="n">
        <v>332</v>
      </c>
      <c r="W25" s="155" t="n">
        <v>338</v>
      </c>
      <c r="X25" s="155" t="n">
        <v>338</v>
      </c>
      <c r="Y25" s="155" t="n">
        <v>340</v>
      </c>
      <c r="Z25" s="155" t="n">
        <v>348</v>
      </c>
    </row>
    <row r="26">
      <c r="B26" s="155" t="s">
        <v>348</v>
      </c>
      <c r="C26" s="155" t="n">
        <v>262</v>
      </c>
      <c r="D26" s="155" t="n">
        <v>268</v>
      </c>
      <c r="E26" s="155" t="n">
        <v>280</v>
      </c>
      <c r="F26" s="155" t="n">
        <v>291</v>
      </c>
      <c r="G26" s="155" t="n">
        <v>301</v>
      </c>
      <c r="H26" s="155" t="n">
        <v>315</v>
      </c>
      <c r="I26" s="155" t="n">
        <v>331</v>
      </c>
      <c r="J26" s="155" t="n">
        <v>350</v>
      </c>
      <c r="K26" s="155" t="n">
        <v>361</v>
      </c>
      <c r="L26" s="155" t="n">
        <v>371</v>
      </c>
      <c r="M26" s="155" t="n">
        <v>374</v>
      </c>
      <c r="N26" s="155" t="n">
        <v>380</v>
      </c>
      <c r="O26" s="155" t="n">
        <v>386</v>
      </c>
      <c r="P26" s="155" t="n">
        <v>393</v>
      </c>
      <c r="Q26" s="155" t="n">
        <v>394</v>
      </c>
      <c r="R26" s="155" t="n">
        <v>391</v>
      </c>
      <c r="S26" s="155" t="n">
        <v>382</v>
      </c>
      <c r="T26" s="155" t="n">
        <v>380</v>
      </c>
      <c r="U26" s="155" t="n">
        <v>384</v>
      </c>
      <c r="V26" s="155" t="n">
        <v>389</v>
      </c>
      <c r="W26" s="155" t="n">
        <v>399</v>
      </c>
      <c r="X26" s="155" t="n">
        <v>402</v>
      </c>
      <c r="Y26" s="155" t="n">
        <v>408</v>
      </c>
      <c r="Z26" s="155" t="n">
        <v>415</v>
      </c>
    </row>
    <row r="27">
      <c r="B27" s="155" t="s">
        <v>349</v>
      </c>
      <c r="C27" s="155" t="n">
        <v>311</v>
      </c>
      <c r="D27" s="155" t="n">
        <v>320</v>
      </c>
      <c r="E27" s="155" t="n">
        <v>332</v>
      </c>
      <c r="F27" s="155" t="n">
        <v>344</v>
      </c>
      <c r="G27" s="155" t="n">
        <v>355</v>
      </c>
      <c r="H27" s="155" t="n">
        <v>370</v>
      </c>
      <c r="I27" s="155" t="n">
        <v>386</v>
      </c>
      <c r="J27" s="155" t="n">
        <v>406</v>
      </c>
      <c r="K27" s="155" t="n">
        <v>419</v>
      </c>
      <c r="L27" s="155" t="n">
        <v>430</v>
      </c>
      <c r="M27" s="155" t="n">
        <v>432</v>
      </c>
      <c r="N27" s="155" t="n">
        <v>439</v>
      </c>
      <c r="O27" s="155" t="n">
        <v>447</v>
      </c>
      <c r="P27" s="155" t="n">
        <v>457</v>
      </c>
      <c r="Q27" s="155" t="n">
        <v>455</v>
      </c>
      <c r="R27" s="155" t="n">
        <v>448</v>
      </c>
      <c r="S27" s="155" t="n">
        <v>440</v>
      </c>
      <c r="T27" s="155" t="n">
        <v>442</v>
      </c>
      <c r="U27" s="155" t="n">
        <v>449</v>
      </c>
      <c r="V27" s="155" t="n">
        <v>455</v>
      </c>
      <c r="W27" s="155" t="n">
        <v>465</v>
      </c>
      <c r="X27" s="155" t="n">
        <v>468</v>
      </c>
      <c r="Y27" s="155" t="n">
        <v>473</v>
      </c>
      <c r="Z27" s="155" t="n">
        <v>481</v>
      </c>
    </row>
    <row r="28">
      <c r="B28" s="155" t="s">
        <v>350</v>
      </c>
      <c r="C28" s="155" t="n">
        <v>364</v>
      </c>
      <c r="D28" s="155" t="n">
        <v>371</v>
      </c>
      <c r="E28" s="155" t="n">
        <v>384</v>
      </c>
      <c r="F28" s="155" t="n">
        <v>399</v>
      </c>
      <c r="G28" s="155" t="n">
        <v>411</v>
      </c>
      <c r="H28" s="155" t="n">
        <v>430</v>
      </c>
      <c r="I28" s="155" t="n">
        <v>446</v>
      </c>
      <c r="J28" s="155" t="n">
        <v>467</v>
      </c>
      <c r="K28" s="155" t="n">
        <v>480</v>
      </c>
      <c r="L28" s="155" t="n">
        <v>491</v>
      </c>
      <c r="M28" s="155" t="n">
        <v>497</v>
      </c>
      <c r="N28" s="155" t="n">
        <v>506</v>
      </c>
      <c r="O28" s="155" t="n">
        <v>518</v>
      </c>
      <c r="P28" s="155" t="n">
        <v>527</v>
      </c>
      <c r="Q28" s="155" t="n">
        <v>524</v>
      </c>
      <c r="R28" s="155" t="n">
        <v>515</v>
      </c>
      <c r="S28" s="155" t="n">
        <v>503</v>
      </c>
      <c r="T28" s="155" t="n">
        <v>504</v>
      </c>
      <c r="U28" s="155" t="n">
        <v>516</v>
      </c>
      <c r="V28" s="155" t="n">
        <v>527</v>
      </c>
      <c r="W28" s="155" t="n">
        <v>543</v>
      </c>
      <c r="X28" s="155" t="n">
        <v>543</v>
      </c>
      <c r="Y28" s="155" t="n">
        <v>546</v>
      </c>
      <c r="Z28" s="155" t="n">
        <v>552</v>
      </c>
    </row>
    <row r="29">
      <c r="B29" s="155" t="s">
        <v>351</v>
      </c>
      <c r="C29" s="155" t="n">
        <v>422</v>
      </c>
      <c r="D29" s="155" t="n">
        <v>433</v>
      </c>
      <c r="E29" s="155" t="n">
        <v>449</v>
      </c>
      <c r="F29" s="155" t="n">
        <v>467</v>
      </c>
      <c r="G29" s="155" t="n">
        <v>484</v>
      </c>
      <c r="H29" s="155" t="n">
        <v>503</v>
      </c>
      <c r="I29" s="155" t="n">
        <v>517</v>
      </c>
      <c r="J29" s="155" t="n">
        <v>536</v>
      </c>
      <c r="K29" s="155" t="n">
        <v>552</v>
      </c>
      <c r="L29" s="155" t="n">
        <v>565</v>
      </c>
      <c r="M29" s="155" t="n">
        <v>575</v>
      </c>
      <c r="N29" s="155" t="n">
        <v>585</v>
      </c>
      <c r="O29" s="155" t="n">
        <v>598</v>
      </c>
      <c r="P29" s="155" t="n">
        <v>610</v>
      </c>
      <c r="Q29" s="155" t="n">
        <v>606</v>
      </c>
      <c r="R29" s="155" t="n">
        <v>596</v>
      </c>
      <c r="S29" s="155" t="n">
        <v>583</v>
      </c>
      <c r="T29" s="155" t="n">
        <v>584</v>
      </c>
      <c r="U29" s="155" t="n">
        <v>596</v>
      </c>
      <c r="V29" s="155" t="n">
        <v>611</v>
      </c>
      <c r="W29" s="155" t="n">
        <v>626</v>
      </c>
      <c r="X29" s="155" t="n">
        <v>627</v>
      </c>
      <c r="Y29" s="155" t="n">
        <v>626</v>
      </c>
      <c r="Z29" s="155" t="n">
        <v>633</v>
      </c>
    </row>
    <row r="30">
      <c r="B30" s="155" t="s">
        <v>352</v>
      </c>
      <c r="C30" s="155" t="n">
        <v>503</v>
      </c>
      <c r="D30" s="155" t="n">
        <v>515</v>
      </c>
      <c r="E30" s="155" t="n">
        <v>536</v>
      </c>
      <c r="F30" s="155" t="n">
        <v>558</v>
      </c>
      <c r="G30" s="155" t="n">
        <v>578</v>
      </c>
      <c r="H30" s="155" t="n">
        <v>596</v>
      </c>
      <c r="I30" s="155" t="n">
        <v>609</v>
      </c>
      <c r="J30" s="155" t="n">
        <v>629</v>
      </c>
      <c r="K30" s="155" t="n">
        <v>650</v>
      </c>
      <c r="L30" s="155" t="n">
        <v>669</v>
      </c>
      <c r="M30" s="155" t="n">
        <v>681</v>
      </c>
      <c r="N30" s="155" t="n">
        <v>694</v>
      </c>
      <c r="O30" s="155" t="n">
        <v>707</v>
      </c>
      <c r="P30" s="155" t="n">
        <v>717</v>
      </c>
      <c r="Q30" s="155" t="n">
        <v>711</v>
      </c>
      <c r="R30" s="155" t="n">
        <v>699</v>
      </c>
      <c r="S30" s="155" t="n">
        <v>689</v>
      </c>
      <c r="T30" s="155" t="n">
        <v>687</v>
      </c>
      <c r="U30" s="155" t="n">
        <v>699</v>
      </c>
      <c r="V30" s="155" t="n">
        <v>720</v>
      </c>
      <c r="W30" s="155" t="n">
        <v>741</v>
      </c>
      <c r="X30" s="155" t="n">
        <v>742</v>
      </c>
      <c r="Y30" s="155" t="n">
        <v>732</v>
      </c>
      <c r="Z30" s="155" t="n">
        <v>731</v>
      </c>
    </row>
    <row r="31">
      <c r="B31" s="156" t="s">
        <v>353</v>
      </c>
      <c r="C31" s="156" t="n">
        <v>622</v>
      </c>
      <c r="D31" s="156" t="n">
        <v>647</v>
      </c>
      <c r="E31" s="156" t="n">
        <v>680</v>
      </c>
      <c r="F31" s="156" t="n">
        <v>717</v>
      </c>
      <c r="G31" s="156" t="n">
        <v>736</v>
      </c>
      <c r="H31" s="156" t="n">
        <v>763</v>
      </c>
      <c r="I31" s="156" t="n">
        <v>776</v>
      </c>
      <c r="J31" s="156" t="n">
        <v>800</v>
      </c>
      <c r="K31" s="156" t="n">
        <v>810</v>
      </c>
      <c r="L31" s="156" t="n">
        <v>832</v>
      </c>
      <c r="M31" s="156" t="n">
        <v>852</v>
      </c>
      <c r="N31" s="156" t="n">
        <v>878</v>
      </c>
      <c r="O31" s="156" t="n">
        <v>901</v>
      </c>
      <c r="P31" s="156" t="n">
        <v>920</v>
      </c>
      <c r="Q31" s="156" t="n">
        <v>907</v>
      </c>
      <c r="R31" s="156" t="n">
        <v>885</v>
      </c>
      <c r="S31" s="156" t="n">
        <v>869</v>
      </c>
      <c r="T31" s="156" t="n">
        <v>869</v>
      </c>
      <c r="U31" s="156" t="n">
        <v>890</v>
      </c>
      <c r="V31" s="156" t="n">
        <v>904</v>
      </c>
      <c r="W31" s="156" t="n">
        <v>930</v>
      </c>
      <c r="X31" s="156" t="n">
        <v>940</v>
      </c>
      <c r="Y31" s="156" t="n">
        <v>929</v>
      </c>
      <c r="Z31" s="156" t="n">
        <v>923</v>
      </c>
    </row>
    <row r="32">
      <c r="B32" s="8" t="s">
        <v>32</v>
      </c>
    </row>
  </sheetData>
  <pageMargins left="0.7" right="0.7" top="0.75" bottom="0.75" header="0.3" footer="0.3"/>
  <pageSetup paperSize="9" orientation="portrait" horizontalDpi="300" verticalDpi="300"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7.71" hidden="0" customWidth="1"/>
  </cols>
  <sheetData>
    <row r="1" ht="33" customHeight="1">
      <c r="B1" s="172" t="str">
        <f>=HYPERLINK("#'Contents'!A2", "Back to Contents")</f>
      </c>
    </row>
    <row r="3">
      <c r="B3" s="1" t="s">
        <v>355</v>
      </c>
    </row>
    <row r="5">
      <c r="B5" s="1" t="s">
        <v>356</v>
      </c>
    </row>
    <row r="6">
      <c r="B6" s="5" t="s">
        <v>357</v>
      </c>
    </row>
    <row r="7">
      <c r="B7" s="7" t="s">
        <v>344</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157" t="n">
        <v>1</v>
      </c>
      <c r="C8" s="157" t="n">
        <v>3651</v>
      </c>
      <c r="D8" s="157" t="n">
        <v>3775</v>
      </c>
      <c r="E8" s="157" t="n">
        <v>3853</v>
      </c>
      <c r="F8" s="157" t="n">
        <v>3918</v>
      </c>
      <c r="G8" s="157" t="n">
        <v>3953</v>
      </c>
      <c r="H8" s="157" t="n">
        <v>4113</v>
      </c>
      <c r="I8" s="157" t="n">
        <v>4177</v>
      </c>
      <c r="J8" s="157" t="n">
        <v>4417</v>
      </c>
      <c r="K8" s="157" t="n">
        <v>4526</v>
      </c>
      <c r="L8" s="157" t="n">
        <v>4645</v>
      </c>
      <c r="M8" s="157" t="n">
        <v>4629</v>
      </c>
      <c r="N8" s="157" t="n">
        <v>4604</v>
      </c>
      <c r="O8" s="157" t="n">
        <v>4632</v>
      </c>
      <c r="P8" s="157" t="n">
        <v>4701</v>
      </c>
      <c r="Q8" s="157" t="n">
        <v>4873</v>
      </c>
      <c r="R8" s="157" t="n">
        <v>4979</v>
      </c>
      <c r="S8" s="157" t="n">
        <v>4958</v>
      </c>
      <c r="T8" s="157" t="n">
        <v>4884</v>
      </c>
      <c r="U8" s="157" t="n">
        <v>4932</v>
      </c>
      <c r="V8" s="157" t="n">
        <v>5026</v>
      </c>
      <c r="W8" s="157" t="n">
        <v>5098</v>
      </c>
      <c r="X8" s="157" t="n">
        <v>4910</v>
      </c>
      <c r="Y8" s="157" t="n">
        <v>4808</v>
      </c>
      <c r="Z8" s="157" t="n">
        <v>4831</v>
      </c>
    </row>
    <row r="9">
      <c r="B9" s="157" t="n">
        <v>2</v>
      </c>
      <c r="C9" s="157" t="n">
        <v>5378</v>
      </c>
      <c r="D9" s="157" t="n">
        <v>5506</v>
      </c>
      <c r="E9" s="157" t="n">
        <v>5633</v>
      </c>
      <c r="F9" s="157" t="n">
        <v>5781</v>
      </c>
      <c r="G9" s="157" t="n">
        <v>5943</v>
      </c>
      <c r="H9" s="157" t="n">
        <v>6234</v>
      </c>
      <c r="I9" s="157" t="n">
        <v>6481</v>
      </c>
      <c r="J9" s="157" t="n">
        <v>6768</v>
      </c>
      <c r="K9" s="157" t="n">
        <v>6953</v>
      </c>
      <c r="L9" s="157" t="n">
        <v>7172</v>
      </c>
      <c r="M9" s="157" t="n">
        <v>7356</v>
      </c>
      <c r="N9" s="157" t="n">
        <v>7480</v>
      </c>
      <c r="O9" s="157" t="n">
        <v>7620</v>
      </c>
      <c r="P9" s="157" t="n">
        <v>7726</v>
      </c>
      <c r="Q9" s="157" t="n">
        <v>7897</v>
      </c>
      <c r="R9" s="157" t="n">
        <v>8054</v>
      </c>
      <c r="S9" s="157" t="n">
        <v>8082</v>
      </c>
      <c r="T9" s="157" t="n">
        <v>8109</v>
      </c>
      <c r="U9" s="157" t="n">
        <v>8169</v>
      </c>
      <c r="V9" s="157" t="n">
        <v>8276</v>
      </c>
      <c r="W9" s="157" t="n">
        <v>8354</v>
      </c>
      <c r="X9" s="157" t="n">
        <v>8297</v>
      </c>
      <c r="Y9" s="157" t="n">
        <v>8402</v>
      </c>
      <c r="Z9" s="157" t="n">
        <v>8474</v>
      </c>
    </row>
    <row r="10">
      <c r="B10" s="157" t="n">
        <v>3</v>
      </c>
      <c r="C10" s="157" t="n">
        <v>6366</v>
      </c>
      <c r="D10" s="157" t="n">
        <v>6552</v>
      </c>
      <c r="E10" s="157" t="n">
        <v>6744</v>
      </c>
      <c r="F10" s="157" t="n">
        <v>6959</v>
      </c>
      <c r="G10" s="157" t="n">
        <v>7144</v>
      </c>
      <c r="H10" s="157" t="n">
        <v>7455</v>
      </c>
      <c r="I10" s="157" t="n">
        <v>7775</v>
      </c>
      <c r="J10" s="157" t="n">
        <v>8159</v>
      </c>
      <c r="K10" s="157" t="n">
        <v>8448</v>
      </c>
      <c r="L10" s="157" t="n">
        <v>8716</v>
      </c>
      <c r="M10" s="157" t="n">
        <v>8874</v>
      </c>
      <c r="N10" s="157" t="n">
        <v>9037</v>
      </c>
      <c r="O10" s="157" t="n">
        <v>9212</v>
      </c>
      <c r="P10" s="157" t="n">
        <v>9394</v>
      </c>
      <c r="Q10" s="157" t="n">
        <v>9536</v>
      </c>
      <c r="R10" s="157" t="n">
        <v>9646</v>
      </c>
      <c r="S10" s="157" t="n">
        <v>9588</v>
      </c>
      <c r="T10" s="157" t="n">
        <v>9614</v>
      </c>
      <c r="U10" s="157" t="n">
        <v>9702</v>
      </c>
      <c r="V10" s="157" t="n">
        <v>9861</v>
      </c>
      <c r="W10" s="157" t="n">
        <v>9972</v>
      </c>
      <c r="X10" s="157" t="n">
        <v>10006</v>
      </c>
      <c r="Y10" s="157" t="n">
        <v>10208</v>
      </c>
      <c r="Z10" s="157" t="n">
        <v>10383</v>
      </c>
    </row>
    <row r="11">
      <c r="B11" s="157" t="n">
        <v>4</v>
      </c>
      <c r="C11" s="157" t="n">
        <v>7606</v>
      </c>
      <c r="D11" s="157" t="n">
        <v>7773</v>
      </c>
      <c r="E11" s="157" t="n">
        <v>8035</v>
      </c>
      <c r="F11" s="157" t="n">
        <v>8270</v>
      </c>
      <c r="G11" s="157" t="n">
        <v>8510</v>
      </c>
      <c r="H11" s="157" t="n">
        <v>8813</v>
      </c>
      <c r="I11" s="157" t="n">
        <v>9186</v>
      </c>
      <c r="J11" s="157" t="n">
        <v>9657</v>
      </c>
      <c r="K11" s="157" t="n">
        <v>9979</v>
      </c>
      <c r="L11" s="157" t="n">
        <v>10251</v>
      </c>
      <c r="M11" s="157" t="n">
        <v>10352</v>
      </c>
      <c r="N11" s="157" t="n">
        <v>10531</v>
      </c>
      <c r="O11" s="157" t="n">
        <v>10724</v>
      </c>
      <c r="P11" s="157" t="n">
        <v>10992</v>
      </c>
      <c r="Q11" s="157" t="n">
        <v>11136</v>
      </c>
      <c r="R11" s="157" t="n">
        <v>11204</v>
      </c>
      <c r="S11" s="157" t="n">
        <v>11109</v>
      </c>
      <c r="T11" s="157" t="n">
        <v>11091</v>
      </c>
      <c r="U11" s="157" t="n">
        <v>11219</v>
      </c>
      <c r="V11" s="157" t="n">
        <v>11365</v>
      </c>
      <c r="W11" s="157" t="n">
        <v>11653</v>
      </c>
      <c r="X11" s="157" t="n">
        <v>11733</v>
      </c>
      <c r="Y11" s="157" t="n">
        <v>11927</v>
      </c>
      <c r="Z11" s="157" t="n">
        <v>12153</v>
      </c>
    </row>
    <row r="12">
      <c r="B12" s="157" t="n">
        <v>5</v>
      </c>
      <c r="C12" s="157" t="n">
        <v>8978</v>
      </c>
      <c r="D12" s="157" t="n">
        <v>9181</v>
      </c>
      <c r="E12" s="157" t="n">
        <v>9426</v>
      </c>
      <c r="F12" s="157" t="n">
        <v>9702</v>
      </c>
      <c r="G12" s="157" t="n">
        <v>9890</v>
      </c>
      <c r="H12" s="157" t="n">
        <v>10287</v>
      </c>
      <c r="I12" s="157" t="n">
        <v>10654</v>
      </c>
      <c r="J12" s="157" t="n">
        <v>11195</v>
      </c>
      <c r="K12" s="157" t="n">
        <v>11501</v>
      </c>
      <c r="L12" s="157" t="n">
        <v>11799</v>
      </c>
      <c r="M12" s="157" t="n">
        <v>11922</v>
      </c>
      <c r="N12" s="157" t="n">
        <v>12123</v>
      </c>
      <c r="O12" s="157" t="n">
        <v>12387</v>
      </c>
      <c r="P12" s="157" t="n">
        <v>12696</v>
      </c>
      <c r="Q12" s="157" t="n">
        <v>12756</v>
      </c>
      <c r="R12" s="157" t="n">
        <v>12782</v>
      </c>
      <c r="S12" s="157" t="n">
        <v>12655</v>
      </c>
      <c r="T12" s="157" t="n">
        <v>12726</v>
      </c>
      <c r="U12" s="157" t="n">
        <v>12896</v>
      </c>
      <c r="V12" s="157" t="n">
        <v>13046</v>
      </c>
      <c r="W12" s="157" t="n">
        <v>13378</v>
      </c>
      <c r="X12" s="157" t="n">
        <v>13489</v>
      </c>
      <c r="Y12" s="157" t="n">
        <v>13709</v>
      </c>
      <c r="Z12" s="157" t="n">
        <v>13949</v>
      </c>
    </row>
    <row r="13">
      <c r="B13" s="157" t="n">
        <v>6</v>
      </c>
      <c r="C13" s="157" t="n">
        <v>10396</v>
      </c>
      <c r="D13" s="157" t="n">
        <v>10618</v>
      </c>
      <c r="E13" s="157" t="n">
        <v>10931</v>
      </c>
      <c r="F13" s="157" t="n">
        <v>11216</v>
      </c>
      <c r="G13" s="157" t="n">
        <v>11440</v>
      </c>
      <c r="H13" s="157" t="n">
        <v>11820</v>
      </c>
      <c r="I13" s="157" t="n">
        <v>12165</v>
      </c>
      <c r="J13" s="157" t="n">
        <v>12683</v>
      </c>
      <c r="K13" s="157" t="n">
        <v>13085</v>
      </c>
      <c r="L13" s="157" t="n">
        <v>13399</v>
      </c>
      <c r="M13" s="157" t="n">
        <v>13574</v>
      </c>
      <c r="N13" s="157" t="n">
        <v>13798</v>
      </c>
      <c r="O13" s="157" t="n">
        <v>14140</v>
      </c>
      <c r="P13" s="157" t="n">
        <v>14489</v>
      </c>
      <c r="Q13" s="157" t="n">
        <v>14553</v>
      </c>
      <c r="R13" s="157" t="n">
        <v>14493</v>
      </c>
      <c r="S13" s="157" t="n">
        <v>14318</v>
      </c>
      <c r="T13" s="157" t="n">
        <v>14422</v>
      </c>
      <c r="U13" s="157" t="n">
        <v>14671</v>
      </c>
      <c r="V13" s="157" t="n">
        <v>14888</v>
      </c>
      <c r="W13" s="157" t="n">
        <v>15312</v>
      </c>
      <c r="X13" s="157" t="n">
        <v>15374</v>
      </c>
      <c r="Y13" s="157" t="n">
        <v>15548</v>
      </c>
      <c r="Z13" s="157" t="n">
        <v>15760</v>
      </c>
    </row>
    <row r="14">
      <c r="B14" s="157" t="n">
        <v>7</v>
      </c>
      <c r="C14" s="157" t="n">
        <v>12048</v>
      </c>
      <c r="D14" s="157" t="n">
        <v>12233</v>
      </c>
      <c r="E14" s="157" t="n">
        <v>12582</v>
      </c>
      <c r="F14" s="157" t="n">
        <v>12915</v>
      </c>
      <c r="G14" s="157" t="n">
        <v>13153</v>
      </c>
      <c r="H14" s="157" t="n">
        <v>13599</v>
      </c>
      <c r="I14" s="157" t="n">
        <v>14023</v>
      </c>
      <c r="J14" s="157" t="n">
        <v>14564</v>
      </c>
      <c r="K14" s="157" t="n">
        <v>14902</v>
      </c>
      <c r="L14" s="157" t="n">
        <v>15228</v>
      </c>
      <c r="M14" s="157" t="n">
        <v>15499</v>
      </c>
      <c r="N14" s="157" t="n">
        <v>15842</v>
      </c>
      <c r="O14" s="157" t="n">
        <v>16245</v>
      </c>
      <c r="P14" s="157" t="n">
        <v>16604</v>
      </c>
      <c r="Q14" s="157" t="n">
        <v>16639</v>
      </c>
      <c r="R14" s="157" t="n">
        <v>16560</v>
      </c>
      <c r="S14" s="157" t="n">
        <v>16323</v>
      </c>
      <c r="T14" s="157" t="n">
        <v>16417</v>
      </c>
      <c r="U14" s="157" t="n">
        <v>16689</v>
      </c>
      <c r="V14" s="157" t="n">
        <v>17139</v>
      </c>
      <c r="W14" s="157" t="n">
        <v>17575</v>
      </c>
      <c r="X14" s="157" t="n">
        <v>17680</v>
      </c>
      <c r="Y14" s="157" t="n">
        <v>17688</v>
      </c>
      <c r="Z14" s="157" t="n">
        <v>18015</v>
      </c>
    </row>
    <row r="15">
      <c r="B15" s="157" t="n">
        <v>8</v>
      </c>
      <c r="C15" s="157" t="n">
        <v>13869</v>
      </c>
      <c r="D15" s="157" t="n">
        <v>14200</v>
      </c>
      <c r="E15" s="157" t="n">
        <v>14678</v>
      </c>
      <c r="F15" s="157" t="n">
        <v>15103</v>
      </c>
      <c r="G15" s="157" t="n">
        <v>15454</v>
      </c>
      <c r="H15" s="157" t="n">
        <v>15865</v>
      </c>
      <c r="I15" s="157" t="n">
        <v>16257</v>
      </c>
      <c r="J15" s="157" t="n">
        <v>16770</v>
      </c>
      <c r="K15" s="157" t="n">
        <v>17229</v>
      </c>
      <c r="L15" s="157" t="n">
        <v>17648</v>
      </c>
      <c r="M15" s="157" t="n">
        <v>17933</v>
      </c>
      <c r="N15" s="157" t="n">
        <v>18306</v>
      </c>
      <c r="O15" s="157" t="n">
        <v>18772</v>
      </c>
      <c r="P15" s="157" t="n">
        <v>19211</v>
      </c>
      <c r="Q15" s="157" t="n">
        <v>19224</v>
      </c>
      <c r="R15" s="157" t="n">
        <v>19088</v>
      </c>
      <c r="S15" s="157" t="n">
        <v>18969</v>
      </c>
      <c r="T15" s="157" t="n">
        <v>19051</v>
      </c>
      <c r="U15" s="157" t="n">
        <v>19313</v>
      </c>
      <c r="V15" s="157" t="n">
        <v>19725</v>
      </c>
      <c r="W15" s="157" t="n">
        <v>20166</v>
      </c>
      <c r="X15" s="157" t="n">
        <v>20329</v>
      </c>
      <c r="Y15" s="157" t="n">
        <v>20223</v>
      </c>
      <c r="Z15" s="157" t="n">
        <v>20476</v>
      </c>
    </row>
    <row r="16">
      <c r="B16" s="157" t="n">
        <v>9</v>
      </c>
      <c r="C16" s="157" t="n">
        <v>16794</v>
      </c>
      <c r="D16" s="157" t="n">
        <v>17162</v>
      </c>
      <c r="E16" s="157" t="n">
        <v>17792</v>
      </c>
      <c r="F16" s="157" t="n">
        <v>18437</v>
      </c>
      <c r="G16" s="157" t="n">
        <v>18865</v>
      </c>
      <c r="H16" s="157" t="n">
        <v>19421</v>
      </c>
      <c r="I16" s="157" t="n">
        <v>19681</v>
      </c>
      <c r="J16" s="157" t="n">
        <v>20223</v>
      </c>
      <c r="K16" s="157" t="n">
        <v>20581</v>
      </c>
      <c r="L16" s="157" t="n">
        <v>21117</v>
      </c>
      <c r="M16" s="157" t="n">
        <v>21577</v>
      </c>
      <c r="N16" s="157" t="n">
        <v>22200</v>
      </c>
      <c r="O16" s="157" t="n">
        <v>22902</v>
      </c>
      <c r="P16" s="157" t="n">
        <v>23370</v>
      </c>
      <c r="Q16" s="157" t="n">
        <v>23277</v>
      </c>
      <c r="R16" s="157" t="n">
        <v>22862</v>
      </c>
      <c r="S16" s="157" t="n">
        <v>22604</v>
      </c>
      <c r="T16" s="157" t="n">
        <v>22563</v>
      </c>
      <c r="U16" s="157" t="n">
        <v>23005</v>
      </c>
      <c r="V16" s="157" t="n">
        <v>23572</v>
      </c>
      <c r="W16" s="157" t="n">
        <v>24315</v>
      </c>
      <c r="X16" s="157" t="n">
        <v>24526</v>
      </c>
      <c r="Y16" s="157" t="n">
        <v>24413</v>
      </c>
      <c r="Z16" s="157" t="n">
        <v>24490</v>
      </c>
    </row>
    <row r="17">
      <c r="B17" s="158" t="n">
        <v>10</v>
      </c>
      <c r="C17" s="158" t="n">
        <v>25695</v>
      </c>
      <c r="D17" s="158" t="n">
        <v>26908</v>
      </c>
      <c r="E17" s="158" t="n">
        <v>27947</v>
      </c>
      <c r="F17" s="158" t="n">
        <v>30160</v>
      </c>
      <c r="G17" s="158" t="n">
        <v>32238</v>
      </c>
      <c r="H17" s="158" t="n">
        <v>33379</v>
      </c>
      <c r="I17" s="158" t="n">
        <v>33627</v>
      </c>
      <c r="J17" s="158" t="n">
        <v>33518</v>
      </c>
      <c r="K17" s="158" t="n">
        <v>33797</v>
      </c>
      <c r="L17" s="158" t="n">
        <v>34846</v>
      </c>
      <c r="M17" s="158" t="n">
        <v>36034</v>
      </c>
      <c r="N17" s="158" t="n">
        <v>38998</v>
      </c>
      <c r="O17" s="158" t="n">
        <v>41551</v>
      </c>
      <c r="P17" s="158" t="n">
        <v>43558</v>
      </c>
      <c r="Q17" s="158" t="n">
        <v>42507</v>
      </c>
      <c r="R17" s="158" t="n">
        <v>41235</v>
      </c>
      <c r="S17" s="158" t="n">
        <v>38986</v>
      </c>
      <c r="T17" s="158" t="n">
        <v>38725</v>
      </c>
      <c r="U17" s="158" t="n">
        <v>38671</v>
      </c>
      <c r="V17" s="158" t="n">
        <v>41842</v>
      </c>
      <c r="W17" s="158" t="n">
        <v>43547</v>
      </c>
      <c r="X17" s="158" t="n">
        <v>44339</v>
      </c>
      <c r="Y17" s="158" t="n">
        <v>43648</v>
      </c>
      <c r="Z17" s="158" t="n">
        <v>43276</v>
      </c>
    </row>
    <row r="18">
      <c r="B18" s="8" t="s">
        <v>32</v>
      </c>
    </row>
    <row r="21">
      <c r="B21" s="1" t="s">
        <v>356</v>
      </c>
    </row>
    <row r="22">
      <c r="B22" s="5" t="s">
        <v>358</v>
      </c>
    </row>
    <row r="23">
      <c r="B23" s="7" t="s">
        <v>344</v>
      </c>
      <c r="C23" s="7" t="s">
        <v>4</v>
      </c>
      <c r="D23" s="7" t="s">
        <v>5</v>
      </c>
      <c r="E23" s="7" t="s">
        <v>6</v>
      </c>
      <c r="F23" s="7" t="s">
        <v>7</v>
      </c>
      <c r="G23" s="7" t="s">
        <v>8</v>
      </c>
      <c r="H23" s="7" t="s">
        <v>9</v>
      </c>
      <c r="I23" s="7" t="s">
        <v>10</v>
      </c>
      <c r="J23" s="7" t="s">
        <v>11</v>
      </c>
      <c r="K23" s="7" t="s">
        <v>12</v>
      </c>
      <c r="L23" s="7" t="s">
        <v>13</v>
      </c>
      <c r="M23" s="7" t="s">
        <v>14</v>
      </c>
      <c r="N23" s="7" t="s">
        <v>15</v>
      </c>
      <c r="O23" s="7" t="s">
        <v>16</v>
      </c>
      <c r="P23" s="7" t="s">
        <v>17</v>
      </c>
      <c r="Q23" s="7" t="s">
        <v>18</v>
      </c>
      <c r="R23" s="7" t="s">
        <v>19</v>
      </c>
      <c r="S23" s="7" t="s">
        <v>20</v>
      </c>
      <c r="T23" s="7" t="s">
        <v>21</v>
      </c>
      <c r="U23" s="7" t="s">
        <v>22</v>
      </c>
      <c r="V23" s="7" t="s">
        <v>23</v>
      </c>
      <c r="W23" s="7" t="s">
        <v>24</v>
      </c>
      <c r="X23" s="7" t="s">
        <v>25</v>
      </c>
      <c r="Y23" s="7" t="s">
        <v>26</v>
      </c>
      <c r="Z23" s="7" t="s">
        <v>27</v>
      </c>
    </row>
    <row r="24">
      <c r="B24" s="157" t="n">
        <v>1</v>
      </c>
      <c r="C24" s="157" t="n">
        <v>2350</v>
      </c>
      <c r="D24" s="157" t="n">
        <v>2481</v>
      </c>
      <c r="E24" s="157" t="n">
        <v>2513</v>
      </c>
      <c r="F24" s="157" t="n">
        <v>2562</v>
      </c>
      <c r="G24" s="157" t="n">
        <v>2559</v>
      </c>
      <c r="H24" s="157" t="n">
        <v>2640</v>
      </c>
      <c r="I24" s="157" t="n">
        <v>2589</v>
      </c>
      <c r="J24" s="157" t="n">
        <v>2807</v>
      </c>
      <c r="K24" s="157" t="n">
        <v>2865</v>
      </c>
      <c r="L24" s="157" t="n">
        <v>2942</v>
      </c>
      <c r="M24" s="157" t="n">
        <v>2843</v>
      </c>
      <c r="N24" s="157" t="n">
        <v>2795</v>
      </c>
      <c r="O24" s="157" t="n">
        <v>2716</v>
      </c>
      <c r="P24" s="157" t="n">
        <v>2669</v>
      </c>
      <c r="Q24" s="157" t="n">
        <v>2792</v>
      </c>
      <c r="R24" s="157" t="n">
        <v>2918</v>
      </c>
      <c r="S24" s="157" t="n">
        <v>2938</v>
      </c>
      <c r="T24" s="157" t="n">
        <v>2829</v>
      </c>
      <c r="U24" s="157" t="n">
        <v>2872</v>
      </c>
      <c r="V24" s="157" t="n">
        <v>2903</v>
      </c>
      <c r="W24" s="157" t="n">
        <v>2990</v>
      </c>
      <c r="X24" s="157" t="n">
        <v>2894</v>
      </c>
      <c r="Y24" s="157" t="n">
        <v>2882</v>
      </c>
      <c r="Z24" s="157" t="n">
        <v>2959</v>
      </c>
    </row>
    <row r="25">
      <c r="B25" s="157" t="n">
        <v>2</v>
      </c>
      <c r="C25" s="157" t="n">
        <v>4178</v>
      </c>
      <c r="D25" s="157" t="n">
        <v>4237</v>
      </c>
      <c r="E25" s="157" t="n">
        <v>4307</v>
      </c>
      <c r="F25" s="157" t="n">
        <v>4459</v>
      </c>
      <c r="G25" s="157" t="n">
        <v>4655</v>
      </c>
      <c r="H25" s="157" t="n">
        <v>4978</v>
      </c>
      <c r="I25" s="157" t="n">
        <v>5225</v>
      </c>
      <c r="J25" s="157" t="n">
        <v>5474</v>
      </c>
      <c r="K25" s="157" t="n">
        <v>5634</v>
      </c>
      <c r="L25" s="157" t="n">
        <v>5827</v>
      </c>
      <c r="M25" s="157" t="n">
        <v>6002</v>
      </c>
      <c r="N25" s="157" t="n">
        <v>6107</v>
      </c>
      <c r="O25" s="157" t="n">
        <v>6177</v>
      </c>
      <c r="P25" s="157" t="n">
        <v>6208</v>
      </c>
      <c r="Q25" s="157" t="n">
        <v>6304</v>
      </c>
      <c r="R25" s="157" t="n">
        <v>6434</v>
      </c>
      <c r="S25" s="157" t="n">
        <v>6354</v>
      </c>
      <c r="T25" s="157" t="n">
        <v>6333</v>
      </c>
      <c r="U25" s="157" t="n">
        <v>6358</v>
      </c>
      <c r="V25" s="157" t="n">
        <v>6476</v>
      </c>
      <c r="W25" s="157" t="n">
        <v>6549</v>
      </c>
      <c r="X25" s="157" t="n">
        <v>6497</v>
      </c>
      <c r="Y25" s="157" t="n">
        <v>6648</v>
      </c>
      <c r="Z25" s="157" t="n">
        <v>6696</v>
      </c>
    </row>
    <row r="26">
      <c r="B26" s="157" t="n">
        <v>3</v>
      </c>
      <c r="C26" s="157" t="n">
        <v>5072</v>
      </c>
      <c r="D26" s="157" t="n">
        <v>5260</v>
      </c>
      <c r="E26" s="157" t="n">
        <v>5449</v>
      </c>
      <c r="F26" s="157" t="n">
        <v>5638</v>
      </c>
      <c r="G26" s="157" t="n">
        <v>5783</v>
      </c>
      <c r="H26" s="157" t="n">
        <v>6089</v>
      </c>
      <c r="I26" s="157" t="n">
        <v>6439</v>
      </c>
      <c r="J26" s="157" t="n">
        <v>6850</v>
      </c>
      <c r="K26" s="157" t="n">
        <v>7155</v>
      </c>
      <c r="L26" s="157" t="n">
        <v>7410</v>
      </c>
      <c r="M26" s="157" t="n">
        <v>7551</v>
      </c>
      <c r="N26" s="157" t="n">
        <v>7688</v>
      </c>
      <c r="O26" s="157" t="n">
        <v>7818</v>
      </c>
      <c r="P26" s="157" t="n">
        <v>7992</v>
      </c>
      <c r="Q26" s="157" t="n">
        <v>8081</v>
      </c>
      <c r="R26" s="157" t="n">
        <v>8127</v>
      </c>
      <c r="S26" s="157" t="n">
        <v>8020</v>
      </c>
      <c r="T26" s="157" t="n">
        <v>8007</v>
      </c>
      <c r="U26" s="157" t="n">
        <v>8146</v>
      </c>
      <c r="V26" s="157" t="n">
        <v>8303</v>
      </c>
      <c r="W26" s="157" t="n">
        <v>8436</v>
      </c>
      <c r="X26" s="157" t="n">
        <v>8423</v>
      </c>
      <c r="Y26" s="157" t="n">
        <v>8583</v>
      </c>
      <c r="Z26" s="157" t="n">
        <v>8790</v>
      </c>
    </row>
    <row r="27">
      <c r="B27" s="157" t="n">
        <v>4</v>
      </c>
      <c r="C27" s="157" t="n">
        <v>6223</v>
      </c>
      <c r="D27" s="157" t="n">
        <v>6364</v>
      </c>
      <c r="E27" s="157" t="n">
        <v>6638</v>
      </c>
      <c r="F27" s="157" t="n">
        <v>6904</v>
      </c>
      <c r="G27" s="157" t="n">
        <v>7160</v>
      </c>
      <c r="H27" s="157" t="n">
        <v>7503</v>
      </c>
      <c r="I27" s="157" t="n">
        <v>7891</v>
      </c>
      <c r="J27" s="157" t="n">
        <v>8352</v>
      </c>
      <c r="K27" s="157" t="n">
        <v>8656</v>
      </c>
      <c r="L27" s="157" t="n">
        <v>8948</v>
      </c>
      <c r="M27" s="157" t="n">
        <v>9052</v>
      </c>
      <c r="N27" s="157" t="n">
        <v>9215</v>
      </c>
      <c r="O27" s="157" t="n">
        <v>9375</v>
      </c>
      <c r="P27" s="157" t="n">
        <v>9603</v>
      </c>
      <c r="Q27" s="157" t="n">
        <v>9707</v>
      </c>
      <c r="R27" s="157" t="n">
        <v>9762</v>
      </c>
      <c r="S27" s="157" t="n">
        <v>9608</v>
      </c>
      <c r="T27" s="157" t="n">
        <v>9582</v>
      </c>
      <c r="U27" s="157" t="n">
        <v>9655</v>
      </c>
      <c r="V27" s="157" t="n">
        <v>9845</v>
      </c>
      <c r="W27" s="157" t="n">
        <v>10129</v>
      </c>
      <c r="X27" s="157" t="n">
        <v>10255</v>
      </c>
      <c r="Y27" s="157" t="n">
        <v>10409</v>
      </c>
      <c r="Z27" s="157" t="n">
        <v>10599</v>
      </c>
    </row>
    <row r="28">
      <c r="B28" s="157" t="n">
        <v>5</v>
      </c>
      <c r="C28" s="157" t="n">
        <v>7486</v>
      </c>
      <c r="D28" s="157" t="n">
        <v>7645</v>
      </c>
      <c r="E28" s="157" t="n">
        <v>7943</v>
      </c>
      <c r="F28" s="157" t="n">
        <v>8241</v>
      </c>
      <c r="G28" s="157" t="n">
        <v>8468</v>
      </c>
      <c r="H28" s="157" t="n">
        <v>8863</v>
      </c>
      <c r="I28" s="157" t="n">
        <v>9270</v>
      </c>
      <c r="J28" s="157" t="n">
        <v>9823</v>
      </c>
      <c r="K28" s="157" t="n">
        <v>10145</v>
      </c>
      <c r="L28" s="157" t="n">
        <v>10419</v>
      </c>
      <c r="M28" s="157" t="n">
        <v>10521</v>
      </c>
      <c r="N28" s="157" t="n">
        <v>10753</v>
      </c>
      <c r="O28" s="157" t="n">
        <v>11016</v>
      </c>
      <c r="P28" s="157" t="n">
        <v>11315</v>
      </c>
      <c r="Q28" s="157" t="n">
        <v>11352</v>
      </c>
      <c r="R28" s="157" t="n">
        <v>11299</v>
      </c>
      <c r="S28" s="157" t="n">
        <v>11133</v>
      </c>
      <c r="T28" s="157" t="n">
        <v>11213</v>
      </c>
      <c r="U28" s="157" t="n">
        <v>11401</v>
      </c>
      <c r="V28" s="157" t="n">
        <v>11575</v>
      </c>
      <c r="W28" s="157" t="n">
        <v>11844</v>
      </c>
      <c r="X28" s="157" t="n">
        <v>11959</v>
      </c>
      <c r="Y28" s="157" t="n">
        <v>12195</v>
      </c>
      <c r="Z28" s="157" t="n">
        <v>12534</v>
      </c>
    </row>
    <row r="29">
      <c r="B29" s="157" t="n">
        <v>6</v>
      </c>
      <c r="C29" s="157" t="n">
        <v>8806</v>
      </c>
      <c r="D29" s="157" t="n">
        <v>8999</v>
      </c>
      <c r="E29" s="157" t="n">
        <v>9316</v>
      </c>
      <c r="F29" s="157" t="n">
        <v>9651</v>
      </c>
      <c r="G29" s="157" t="n">
        <v>9938</v>
      </c>
      <c r="H29" s="157" t="n">
        <v>10408</v>
      </c>
      <c r="I29" s="157" t="n">
        <v>10797</v>
      </c>
      <c r="J29" s="157" t="n">
        <v>11355</v>
      </c>
      <c r="K29" s="157" t="n">
        <v>11703</v>
      </c>
      <c r="L29" s="157" t="n">
        <v>12014</v>
      </c>
      <c r="M29" s="157" t="n">
        <v>12142</v>
      </c>
      <c r="N29" s="157" t="n">
        <v>12423</v>
      </c>
      <c r="O29" s="157" t="n">
        <v>12754</v>
      </c>
      <c r="P29" s="157" t="n">
        <v>13117</v>
      </c>
      <c r="Q29" s="157" t="n">
        <v>13104</v>
      </c>
      <c r="R29" s="157" t="n">
        <v>13018</v>
      </c>
      <c r="S29" s="157" t="n">
        <v>12795</v>
      </c>
      <c r="T29" s="157" t="n">
        <v>12900</v>
      </c>
      <c r="U29" s="157" t="n">
        <v>13150</v>
      </c>
      <c r="V29" s="157" t="n">
        <v>13435</v>
      </c>
      <c r="W29" s="157" t="n">
        <v>13825</v>
      </c>
      <c r="X29" s="157" t="n">
        <v>13925</v>
      </c>
      <c r="Y29" s="157" t="n">
        <v>14132</v>
      </c>
      <c r="Z29" s="157" t="n">
        <v>14377</v>
      </c>
    </row>
    <row r="30">
      <c r="B30" s="157" t="n">
        <v>7</v>
      </c>
      <c r="C30" s="157" t="n">
        <v>10225</v>
      </c>
      <c r="D30" s="157" t="n">
        <v>10482</v>
      </c>
      <c r="E30" s="157" t="n">
        <v>10860</v>
      </c>
      <c r="F30" s="157" t="n">
        <v>11248</v>
      </c>
      <c r="G30" s="157" t="n">
        <v>11564</v>
      </c>
      <c r="H30" s="157" t="n">
        <v>12015</v>
      </c>
      <c r="I30" s="157" t="n">
        <v>12413</v>
      </c>
      <c r="J30" s="157" t="n">
        <v>12976</v>
      </c>
      <c r="K30" s="157" t="n">
        <v>13356</v>
      </c>
      <c r="L30" s="157" t="n">
        <v>13727</v>
      </c>
      <c r="M30" s="157" t="n">
        <v>13959</v>
      </c>
      <c r="N30" s="157" t="n">
        <v>14287</v>
      </c>
      <c r="O30" s="157" t="n">
        <v>14709</v>
      </c>
      <c r="P30" s="157" t="n">
        <v>15097</v>
      </c>
      <c r="Q30" s="157" t="n">
        <v>15111</v>
      </c>
      <c r="R30" s="157" t="n">
        <v>14979</v>
      </c>
      <c r="S30" s="157" t="n">
        <v>14775</v>
      </c>
      <c r="T30" s="157" t="n">
        <v>14851</v>
      </c>
      <c r="U30" s="157" t="n">
        <v>15170</v>
      </c>
      <c r="V30" s="157" t="n">
        <v>15529</v>
      </c>
      <c r="W30" s="157" t="n">
        <v>16015</v>
      </c>
      <c r="X30" s="157" t="n">
        <v>16233</v>
      </c>
      <c r="Y30" s="157" t="n">
        <v>16354</v>
      </c>
      <c r="Z30" s="157" t="n">
        <v>16599</v>
      </c>
    </row>
    <row r="31">
      <c r="B31" s="157" t="n">
        <v>8</v>
      </c>
      <c r="C31" s="157" t="n">
        <v>11983</v>
      </c>
      <c r="D31" s="157" t="n">
        <v>12285</v>
      </c>
      <c r="E31" s="157" t="n">
        <v>12773</v>
      </c>
      <c r="F31" s="157" t="n">
        <v>13312</v>
      </c>
      <c r="G31" s="157" t="n">
        <v>13701</v>
      </c>
      <c r="H31" s="157" t="n">
        <v>14177</v>
      </c>
      <c r="I31" s="157" t="n">
        <v>14507</v>
      </c>
      <c r="J31" s="157" t="n">
        <v>15020</v>
      </c>
      <c r="K31" s="157" t="n">
        <v>15500</v>
      </c>
      <c r="L31" s="157" t="n">
        <v>15986</v>
      </c>
      <c r="M31" s="157" t="n">
        <v>16340</v>
      </c>
      <c r="N31" s="157" t="n">
        <v>16734</v>
      </c>
      <c r="O31" s="157" t="n">
        <v>17200</v>
      </c>
      <c r="P31" s="157" t="n">
        <v>17595</v>
      </c>
      <c r="Q31" s="157" t="n">
        <v>17579</v>
      </c>
      <c r="R31" s="157" t="n">
        <v>17416</v>
      </c>
      <c r="S31" s="157" t="n">
        <v>17214</v>
      </c>
      <c r="T31" s="157" t="n">
        <v>17268</v>
      </c>
      <c r="U31" s="157" t="n">
        <v>17596</v>
      </c>
      <c r="V31" s="157" t="n">
        <v>18165</v>
      </c>
      <c r="W31" s="157" t="n">
        <v>18721</v>
      </c>
      <c r="X31" s="157" t="n">
        <v>18721</v>
      </c>
      <c r="Y31" s="157" t="n">
        <v>18619</v>
      </c>
      <c r="Z31" s="157" t="n">
        <v>18791</v>
      </c>
    </row>
    <row r="32">
      <c r="B32" s="157" t="n">
        <v>9</v>
      </c>
      <c r="C32" s="157" t="n">
        <v>14553</v>
      </c>
      <c r="D32" s="157" t="n">
        <v>14933</v>
      </c>
      <c r="E32" s="157" t="n">
        <v>15585</v>
      </c>
      <c r="F32" s="157" t="n">
        <v>16216</v>
      </c>
      <c r="G32" s="157" t="n">
        <v>16740</v>
      </c>
      <c r="H32" s="157" t="n">
        <v>17334</v>
      </c>
      <c r="I32" s="157" t="n">
        <v>17740</v>
      </c>
      <c r="J32" s="157" t="n">
        <v>18315</v>
      </c>
      <c r="K32" s="157" t="n">
        <v>18733</v>
      </c>
      <c r="L32" s="157" t="n">
        <v>19296</v>
      </c>
      <c r="M32" s="157" t="n">
        <v>19790</v>
      </c>
      <c r="N32" s="157" t="n">
        <v>20379</v>
      </c>
      <c r="O32" s="157" t="n">
        <v>20954</v>
      </c>
      <c r="P32" s="157" t="n">
        <v>21407</v>
      </c>
      <c r="Q32" s="157" t="n">
        <v>21318</v>
      </c>
      <c r="R32" s="157" t="n">
        <v>21066</v>
      </c>
      <c r="S32" s="157" t="n">
        <v>20873</v>
      </c>
      <c r="T32" s="157" t="n">
        <v>20883</v>
      </c>
      <c r="U32" s="157" t="n">
        <v>21381</v>
      </c>
      <c r="V32" s="157" t="n">
        <v>21913</v>
      </c>
      <c r="W32" s="157" t="n">
        <v>22615</v>
      </c>
      <c r="X32" s="157" t="n">
        <v>22869</v>
      </c>
      <c r="Y32" s="157" t="n">
        <v>22745</v>
      </c>
      <c r="Z32" s="157" t="n">
        <v>22784</v>
      </c>
    </row>
    <row r="33">
      <c r="B33" s="158" t="n">
        <v>10</v>
      </c>
      <c r="C33" s="158" t="n">
        <v>22872</v>
      </c>
      <c r="D33" s="158" t="n">
        <v>24027</v>
      </c>
      <c r="E33" s="158" t="n">
        <v>25299</v>
      </c>
      <c r="F33" s="158" t="n">
        <v>27585</v>
      </c>
      <c r="G33" s="158" t="n">
        <v>29740</v>
      </c>
      <c r="H33" s="158" t="n">
        <v>30761</v>
      </c>
      <c r="I33" s="158" t="n">
        <v>31078</v>
      </c>
      <c r="J33" s="158" t="n">
        <v>31208</v>
      </c>
      <c r="K33" s="158" t="n">
        <v>31769</v>
      </c>
      <c r="L33" s="158" t="n">
        <v>32875</v>
      </c>
      <c r="M33" s="158" t="n">
        <v>34199</v>
      </c>
      <c r="N33" s="158" t="n">
        <v>37084</v>
      </c>
      <c r="O33" s="158" t="n">
        <v>39670</v>
      </c>
      <c r="P33" s="158" t="n">
        <v>41431</v>
      </c>
      <c r="Q33" s="158" t="n">
        <v>40327</v>
      </c>
      <c r="R33" s="158" t="n">
        <v>38924</v>
      </c>
      <c r="S33" s="158" t="n">
        <v>36832</v>
      </c>
      <c r="T33" s="158" t="n">
        <v>36659</v>
      </c>
      <c r="U33" s="158" t="n">
        <v>36633</v>
      </c>
      <c r="V33" s="158" t="n">
        <v>39732</v>
      </c>
      <c r="W33" s="158" t="n">
        <v>41476</v>
      </c>
      <c r="X33" s="158" t="n">
        <v>42437</v>
      </c>
      <c r="Y33" s="158" t="n">
        <v>41720</v>
      </c>
      <c r="Z33" s="158" t="n">
        <v>41417</v>
      </c>
    </row>
    <row r="34">
      <c r="B34" s="8" t="s">
        <v>32</v>
      </c>
    </row>
  </sheetData>
  <pageMargins left="0.7" right="0.7" top="0.75" bottom="0.75" header="0.3" footer="0.3"/>
  <pageSetup paperSize="9" orientation="portrait" horizontalDpi="300" verticalDpi="300"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40.71" hidden="0" customWidth="1"/>
  </cols>
  <sheetData>
    <row r="1" ht="33" customHeight="1">
      <c r="B1" s="172" t="str">
        <f>=HYPERLINK("#'Contents'!A2", "Back to Contents")</f>
      </c>
    </row>
    <row r="3">
      <c r="B3" s="1" t="s">
        <v>359</v>
      </c>
    </row>
    <row r="5">
      <c r="B5" s="1" t="s">
        <v>360</v>
      </c>
    </row>
    <row r="6">
      <c r="B6" s="5" t="s">
        <v>361</v>
      </c>
    </row>
    <row r="7">
      <c r="B7" s="7" t="s">
        <v>72</v>
      </c>
      <c r="C7" s="7" t="s">
        <v>4</v>
      </c>
      <c r="D7" s="7" t="s">
        <v>5</v>
      </c>
      <c r="E7" s="7" t="s">
        <v>6</v>
      </c>
      <c r="F7" s="7" t="s">
        <v>7</v>
      </c>
      <c r="G7" s="7" t="s">
        <v>8</v>
      </c>
      <c r="H7" s="7" t="s">
        <v>9</v>
      </c>
      <c r="I7" s="7" t="s">
        <v>10</v>
      </c>
      <c r="J7" s="7" t="s">
        <v>11</v>
      </c>
      <c r="K7" s="7" t="s">
        <v>12</v>
      </c>
      <c r="L7" s="7" t="s">
        <v>13</v>
      </c>
      <c r="M7" s="7" t="s">
        <v>14</v>
      </c>
      <c r="N7" s="7" t="s">
        <v>15</v>
      </c>
      <c r="O7" s="7" t="s">
        <v>16</v>
      </c>
      <c r="P7" s="7" t="s">
        <v>17</v>
      </c>
      <c r="Q7" s="7" t="s">
        <v>18</v>
      </c>
      <c r="R7" s="7" t="s">
        <v>19</v>
      </c>
      <c r="S7" s="7" t="s">
        <v>20</v>
      </c>
      <c r="T7" s="7" t="s">
        <v>21</v>
      </c>
      <c r="U7" s="7" t="s">
        <v>22</v>
      </c>
      <c r="V7" s="7" t="s">
        <v>23</v>
      </c>
      <c r="W7" s="7" t="s">
        <v>24</v>
      </c>
      <c r="X7" s="7" t="s">
        <v>25</v>
      </c>
      <c r="Y7" s="7" t="s">
        <v>26</v>
      </c>
      <c r="Z7" s="7" t="s">
        <v>27</v>
      </c>
    </row>
    <row r="8">
      <c r="B8" s="159" t="s">
        <v>362</v>
      </c>
      <c r="C8" s="159" t="n">
        <v>1.1173097</v>
      </c>
      <c r="D8" s="159" t="n">
        <v>1.1388657</v>
      </c>
      <c r="E8" s="159" t="n">
        <v>1.1512043</v>
      </c>
      <c r="F8" s="159" t="n">
        <v>1.2093739</v>
      </c>
      <c r="G8" s="159" t="n">
        <v>1.2600763</v>
      </c>
      <c r="H8" s="159" t="n">
        <v>1.2572146</v>
      </c>
      <c r="I8" s="159" t="n">
        <v>1.2208584</v>
      </c>
      <c r="J8" s="159" t="n">
        <v>1.1556576</v>
      </c>
      <c r="K8" s="159" t="n">
        <v>1.1312961</v>
      </c>
      <c r="L8" s="159" t="n">
        <v>1.1319978</v>
      </c>
      <c r="M8" s="159" t="n">
        <v>1.1539039</v>
      </c>
      <c r="N8" s="159" t="n">
        <v>1.2313266</v>
      </c>
      <c r="O8" s="159" t="n">
        <v>1.2901941</v>
      </c>
      <c r="P8" s="159" t="n">
        <v>1.3272539</v>
      </c>
      <c r="Q8" s="159" t="n">
        <v>1.2725077</v>
      </c>
      <c r="R8" s="159" t="n">
        <v>1.2176006</v>
      </c>
      <c r="S8" s="159" t="n">
        <v>1.1555512</v>
      </c>
      <c r="T8" s="159" t="n">
        <v>1.1491714</v>
      </c>
      <c r="U8" s="159" t="n">
        <v>1.1366843</v>
      </c>
      <c r="V8" s="159" t="n">
        <v>1.2114638</v>
      </c>
      <c r="W8" s="159" t="n">
        <v>1.242129</v>
      </c>
      <c r="X8" s="159" t="n">
        <v>1.269369</v>
      </c>
      <c r="Y8" s="159" t="n">
        <v>1.2347788</v>
      </c>
      <c r="Z8" s="159" t="n">
        <v>1.2086505</v>
      </c>
    </row>
    <row r="9">
      <c r="B9" s="160" t="s">
        <v>363</v>
      </c>
      <c r="C9" s="160" t="n">
        <v>1.2835433</v>
      </c>
      <c r="D9" s="160" t="n">
        <v>1.308601</v>
      </c>
      <c r="E9" s="160" t="n">
        <v>1.3372119</v>
      </c>
      <c r="F9" s="160" t="n">
        <v>1.4089693</v>
      </c>
      <c r="G9" s="160" t="n">
        <v>1.4731371</v>
      </c>
      <c r="H9" s="160" t="n">
        <v>1.4558205</v>
      </c>
      <c r="I9" s="160" t="n">
        <v>1.4084915</v>
      </c>
      <c r="J9" s="160" t="n">
        <v>1.3287555</v>
      </c>
      <c r="K9" s="160" t="n">
        <v>1.3085567</v>
      </c>
      <c r="L9" s="160" t="n">
        <v>1.3084342</v>
      </c>
      <c r="M9" s="160" t="n">
        <v>1.3432392</v>
      </c>
      <c r="N9" s="160" t="n">
        <v>1.4361099</v>
      </c>
      <c r="O9" s="160" t="n">
        <v>1.5202297</v>
      </c>
      <c r="P9" s="160" t="n">
        <v>1.5650815</v>
      </c>
      <c r="Q9" s="160" t="n">
        <v>1.5023277</v>
      </c>
      <c r="R9" s="160" t="n">
        <v>1.429845</v>
      </c>
      <c r="S9" s="160" t="n">
        <v>1.3686288</v>
      </c>
      <c r="T9" s="160" t="n">
        <v>1.3706224</v>
      </c>
      <c r="U9" s="160" t="n">
        <v>1.3558486</v>
      </c>
      <c r="V9" s="160" t="n">
        <v>1.4436019</v>
      </c>
      <c r="W9" s="160" t="n">
        <v>1.4775566</v>
      </c>
      <c r="X9" s="160" t="n">
        <v>1.5135258</v>
      </c>
      <c r="Y9" s="160" t="n">
        <v>1.4626164</v>
      </c>
      <c r="Z9" s="160" t="n">
        <v>1.4279997</v>
      </c>
    </row>
    <row r="10">
      <c r="B10" s="8" t="s">
        <v>32</v>
      </c>
    </row>
    <row r="13">
      <c r="B13" s="1" t="s">
        <v>364</v>
      </c>
    </row>
    <row r="14">
      <c r="B14" s="5" t="s">
        <v>365</v>
      </c>
    </row>
    <row r="15">
      <c r="B15" s="7" t="s">
        <v>72</v>
      </c>
      <c r="C15" s="7" t="s">
        <v>4</v>
      </c>
      <c r="D15" s="7" t="s">
        <v>5</v>
      </c>
      <c r="E15" s="7" t="s">
        <v>6</v>
      </c>
      <c r="F15" s="7" t="s">
        <v>7</v>
      </c>
      <c r="G15" s="7" t="s">
        <v>8</v>
      </c>
      <c r="H15" s="7" t="s">
        <v>9</v>
      </c>
      <c r="I15" s="7" t="s">
        <v>10</v>
      </c>
      <c r="J15" s="7" t="s">
        <v>11</v>
      </c>
      <c r="K15" s="7" t="s">
        <v>12</v>
      </c>
      <c r="L15" s="7" t="s">
        <v>13</v>
      </c>
      <c r="M15" s="7" t="s">
        <v>14</v>
      </c>
      <c r="N15" s="7" t="s">
        <v>15</v>
      </c>
      <c r="O15" s="7" t="s">
        <v>16</v>
      </c>
      <c r="P15" s="7" t="s">
        <v>17</v>
      </c>
      <c r="Q15" s="7" t="s">
        <v>18</v>
      </c>
      <c r="R15" s="7" t="s">
        <v>19</v>
      </c>
      <c r="S15" s="7" t="s">
        <v>20</v>
      </c>
      <c r="T15" s="7" t="s">
        <v>21</v>
      </c>
      <c r="U15" s="7" t="s">
        <v>22</v>
      </c>
      <c r="V15" s="7" t="s">
        <v>23</v>
      </c>
      <c r="W15" s="7" t="s">
        <v>24</v>
      </c>
      <c r="X15" s="7" t="s">
        <v>25</v>
      </c>
      <c r="Y15" s="7" t="s">
        <v>26</v>
      </c>
      <c r="Z15" s="7" t="s">
        <v>27</v>
      </c>
    </row>
    <row r="16">
      <c r="B16" s="159" t="s">
        <v>362</v>
      </c>
      <c r="C16" s="159" t="n">
        <v>0.3053979</v>
      </c>
      <c r="D16" s="159" t="n">
        <v>0.3079851</v>
      </c>
      <c r="E16" s="159" t="n">
        <v>0.3103682</v>
      </c>
      <c r="F16" s="159" t="n">
        <v>0.3187141</v>
      </c>
      <c r="G16" s="159" t="n">
        <v>0.326171</v>
      </c>
      <c r="H16" s="159" t="n">
        <v>0.3249543</v>
      </c>
      <c r="I16" s="159" t="n">
        <v>0.3190897</v>
      </c>
      <c r="J16" s="159" t="n">
        <v>0.3088456</v>
      </c>
      <c r="K16" s="159" t="n">
        <v>0.3049954</v>
      </c>
      <c r="L16" s="159" t="n">
        <v>0.305105</v>
      </c>
      <c r="M16" s="159" t="n">
        <v>0.3088113</v>
      </c>
      <c r="N16" s="159" t="n">
        <v>0.3204742</v>
      </c>
      <c r="O16" s="159" t="n">
        <v>0.3291262</v>
      </c>
      <c r="P16" s="159" t="n">
        <v>0.333922</v>
      </c>
      <c r="Q16" s="159" t="n">
        <v>0.3253724</v>
      </c>
      <c r="R16" s="159" t="n">
        <v>0.3164949</v>
      </c>
      <c r="S16" s="159" t="n">
        <v>0.3079911</v>
      </c>
      <c r="T16" s="159" t="n">
        <v>0.306974</v>
      </c>
      <c r="U16" s="159" t="n">
        <v>0.3054665</v>
      </c>
      <c r="V16" s="159" t="n">
        <v>0.3162474</v>
      </c>
      <c r="W16" s="159" t="n">
        <v>0.3211981</v>
      </c>
      <c r="X16" s="159" t="n">
        <v>0.3258814</v>
      </c>
      <c r="Y16" s="159" t="n">
        <v>0.3207539</v>
      </c>
      <c r="Z16" s="159" t="n">
        <v>0.3168844</v>
      </c>
    </row>
    <row r="17">
      <c r="B17" s="160" t="s">
        <v>363</v>
      </c>
      <c r="C17" s="160" t="n">
        <v>0.333535</v>
      </c>
      <c r="D17" s="160" t="n">
        <v>0.3364157</v>
      </c>
      <c r="E17" s="160" t="n">
        <v>0.3403974</v>
      </c>
      <c r="F17" s="160" t="n">
        <v>0.3492307</v>
      </c>
      <c r="G17" s="160" t="n">
        <v>0.3570449</v>
      </c>
      <c r="H17" s="160" t="n">
        <v>0.3543291</v>
      </c>
      <c r="I17" s="160" t="n">
        <v>0.3482262</v>
      </c>
      <c r="J17" s="160" t="n">
        <v>0.3373919</v>
      </c>
      <c r="K17" s="160" t="n">
        <v>0.3346609</v>
      </c>
      <c r="L17" s="160" t="n">
        <v>0.3350001</v>
      </c>
      <c r="M17" s="160" t="n">
        <v>0.3404264</v>
      </c>
      <c r="N17" s="160" t="n">
        <v>0.3522753</v>
      </c>
      <c r="O17" s="160" t="n">
        <v>0.3624415</v>
      </c>
      <c r="P17" s="160" t="n">
        <v>0.3674489</v>
      </c>
      <c r="Q17" s="160" t="n">
        <v>0.3594295</v>
      </c>
      <c r="R17" s="160" t="n">
        <v>0.3505469</v>
      </c>
      <c r="S17" s="160" t="n">
        <v>0.3436478</v>
      </c>
      <c r="T17" s="160" t="n">
        <v>0.343945</v>
      </c>
      <c r="U17" s="160" t="n">
        <v>0.3423412</v>
      </c>
      <c r="V17" s="160" t="n">
        <v>0.3528789</v>
      </c>
      <c r="W17" s="160" t="n">
        <v>0.3574996</v>
      </c>
      <c r="X17" s="160" t="n">
        <v>0.3620907</v>
      </c>
      <c r="Y17" s="160" t="n">
        <v>0.3554499</v>
      </c>
      <c r="Z17" s="160" t="n">
        <v>0.3502612</v>
      </c>
    </row>
    <row r="18">
      <c r="B18" s="8" t="s">
        <v>32</v>
      </c>
    </row>
  </sheetData>
  <pageMargins left="0.7" right="0.7" top="0.75" bottom="0.75" header="0.3" footer="0.3"/>
  <pageSetup paperSize="9" orientation="portrait" horizontalDpi="300" verticalDpi="300"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70.71" hidden="0" customWidth="1"/>
    <col min="3" max="3" width="12.71" hidden="0" customWidth="1"/>
    <col min="4" max="4" width="12.71" hidden="0" customWidth="1"/>
    <col min="5" max="5" width="12.71" hidden="0" customWidth="1"/>
    <col min="6" max="6" width="12.71" hidden="0" customWidth="1"/>
  </cols>
  <sheetData>
    <row r="1" ht="33" customHeight="1">
      <c r="B1" s="172" t="str">
        <f>=HYPERLINK("#'Contents'!A2", "Back to Contents")</f>
      </c>
    </row>
    <row r="3">
      <c r="B3" s="1" t="s">
        <v>366</v>
      </c>
    </row>
    <row r="4">
      <c r="C4" s="165"/>
      <c r="D4" s="165"/>
      <c r="E4" s="165"/>
      <c r="F4" s="165"/>
    </row>
    <row r="5">
      <c r="B5" s="1" t="s">
        <v>367</v>
      </c>
      <c r="C5" s="165"/>
      <c r="D5" s="165"/>
      <c r="E5" s="165"/>
      <c r="F5" s="165"/>
    </row>
    <row r="6">
      <c r="B6" s="5" t="s">
        <v>466</v>
      </c>
      <c r="C6" s="165"/>
      <c r="D6" s="165"/>
      <c r="E6" s="165"/>
      <c r="F6" s="165"/>
    </row>
    <row r="7">
      <c r="B7" s="7" t="s">
        <v>72</v>
      </c>
      <c r="C7" s="166" t="s">
        <v>369</v>
      </c>
      <c r="D7" s="166" t="s">
        <v>370</v>
      </c>
      <c r="E7" s="166" t="s">
        <v>371</v>
      </c>
      <c r="F7" s="166" t="s">
        <v>372</v>
      </c>
    </row>
    <row r="8">
      <c r="B8" s="161" t="s">
        <v>373</v>
      </c>
      <c r="C8" s="163" t="n">
        <v>357</v>
      </c>
      <c r="D8" s="163" t="n">
        <v>533</v>
      </c>
      <c r="E8" s="163" t="n">
        <v>640</v>
      </c>
      <c r="F8" s="163" t="n">
        <v>815</v>
      </c>
    </row>
    <row r="9">
      <c r="B9" s="161" t="s">
        <v>374</v>
      </c>
      <c r="C9" s="163" t="n">
        <v>357</v>
      </c>
      <c r="D9" s="163" t="n">
        <v>533</v>
      </c>
      <c r="E9" s="163" t="n">
        <v>640</v>
      </c>
      <c r="F9" s="163" t="n">
        <v>816</v>
      </c>
    </row>
    <row r="10">
      <c r="B10" s="161" t="s">
        <v>375</v>
      </c>
      <c r="C10" s="163" t="n">
        <v>214</v>
      </c>
      <c r="D10" s="163" t="n">
        <v>320</v>
      </c>
      <c r="E10" s="163" t="n">
        <v>384</v>
      </c>
      <c r="F10" s="163" t="n">
        <v>489</v>
      </c>
    </row>
    <row r="11">
      <c r="B11" s="161" t="s">
        <v>376</v>
      </c>
      <c r="C11" s="163" t="n">
        <v>197</v>
      </c>
      <c r="D11" s="163" t="n">
        <v>294</v>
      </c>
      <c r="E11" s="163" t="n">
        <v>353</v>
      </c>
      <c r="F11" s="163" t="n">
        <v>450</v>
      </c>
    </row>
    <row r="12">
      <c r="B12" s="161" t="s">
        <v>377</v>
      </c>
      <c r="C12" s="163" t="n">
        <v>174</v>
      </c>
      <c r="D12" s="163" t="n">
        <v>259</v>
      </c>
      <c r="E12" s="163" t="n">
        <v>311</v>
      </c>
      <c r="F12" s="163" t="n">
        <v>397</v>
      </c>
    </row>
    <row r="13">
      <c r="B13" s="161" t="s">
        <v>378</v>
      </c>
      <c r="C13" s="163" t="n">
        <v>229</v>
      </c>
      <c r="D13" s="163" t="n">
        <v>342</v>
      </c>
      <c r="E13" s="163" t="n">
        <v>411</v>
      </c>
      <c r="F13" s="163" t="n">
        <v>524</v>
      </c>
    </row>
    <row r="14">
      <c r="B14" s="161" t="s">
        <v>379</v>
      </c>
      <c r="C14" s="163" t="n">
        <v>271</v>
      </c>
      <c r="D14" s="163" t="n">
        <v>404</v>
      </c>
      <c r="E14" s="163" t="n">
        <v>485</v>
      </c>
      <c r="F14" s="163" t="n">
        <v>618</v>
      </c>
    </row>
    <row r="15">
      <c r="B15" s="161" t="s">
        <v>380</v>
      </c>
      <c r="C15" s="163" t="n">
        <v>312</v>
      </c>
      <c r="D15" s="163" t="n">
        <v>466</v>
      </c>
      <c r="E15" s="163" t="n">
        <v>559</v>
      </c>
      <c r="F15" s="163" t="n">
        <v>713</v>
      </c>
    </row>
    <row r="16">
      <c r="B16" s="161" t="s">
        <v>381</v>
      </c>
      <c r="C16" s="163" t="n">
        <v>357</v>
      </c>
      <c r="D16" s="163" t="n">
        <v>533</v>
      </c>
      <c r="E16" s="163" t="n">
        <v>640</v>
      </c>
      <c r="F16" s="163" t="n">
        <v>816</v>
      </c>
    </row>
    <row r="17">
      <c r="B17" s="161" t="s">
        <v>382</v>
      </c>
      <c r="C17" s="163" t="n">
        <v>405</v>
      </c>
      <c r="D17" s="163" t="n">
        <v>604</v>
      </c>
      <c r="E17" s="163" t="n">
        <v>725</v>
      </c>
      <c r="F17" s="163" t="n">
        <v>924</v>
      </c>
    </row>
    <row r="18">
      <c r="B18" s="161" t="s">
        <v>383</v>
      </c>
      <c r="C18" s="163" t="n">
        <v>460</v>
      </c>
      <c r="D18" s="163" t="n">
        <v>687</v>
      </c>
      <c r="E18" s="163" t="n">
        <v>824</v>
      </c>
      <c r="F18" s="163" t="n">
        <v>1051</v>
      </c>
    </row>
    <row r="19">
      <c r="B19" s="161" t="s">
        <v>384</v>
      </c>
      <c r="C19" s="163" t="n">
        <v>531</v>
      </c>
      <c r="D19" s="163" t="n">
        <v>792</v>
      </c>
      <c r="E19" s="163" t="n">
        <v>950</v>
      </c>
      <c r="F19" s="163" t="n">
        <v>1211</v>
      </c>
    </row>
    <row r="20">
      <c r="B20" s="162" t="s">
        <v>385</v>
      </c>
      <c r="C20" s="164" t="n">
        <v>658</v>
      </c>
      <c r="D20" s="164" t="n">
        <v>982</v>
      </c>
      <c r="E20" s="164" t="n">
        <v>1178</v>
      </c>
      <c r="F20" s="164" t="n">
        <v>1502</v>
      </c>
    </row>
    <row r="21">
      <c r="B21" s="8" t="s">
        <v>32</v>
      </c>
      <c r="C21" s="165"/>
      <c r="D21" s="165"/>
      <c r="E21" s="165"/>
      <c r="F21" s="165"/>
    </row>
    <row r="22">
      <c r="C22" s="165"/>
      <c r="D22" s="165"/>
      <c r="E22" s="165"/>
      <c r="F22" s="165"/>
    </row>
    <row r="23">
      <c r="C23" s="165"/>
      <c r="D23" s="165"/>
      <c r="E23" s="165"/>
      <c r="F23" s="165"/>
    </row>
    <row r="24">
      <c r="B24" s="1" t="s">
        <v>367</v>
      </c>
      <c r="C24" s="165"/>
      <c r="D24" s="165"/>
      <c r="E24" s="165"/>
      <c r="F24" s="165"/>
    </row>
    <row r="25">
      <c r="B25" s="5" t="s">
        <v>467</v>
      </c>
      <c r="C25" s="165"/>
      <c r="D25" s="165"/>
      <c r="E25" s="165"/>
      <c r="F25" s="165"/>
    </row>
    <row r="26">
      <c r="B26" s="7" t="s">
        <v>72</v>
      </c>
      <c r="C26" s="166" t="s">
        <v>369</v>
      </c>
      <c r="D26" s="166" t="s">
        <v>370</v>
      </c>
      <c r="E26" s="166" t="s">
        <v>371</v>
      </c>
      <c r="F26" s="166" t="s">
        <v>372</v>
      </c>
    </row>
    <row r="27">
      <c r="B27" s="161" t="s">
        <v>373</v>
      </c>
      <c r="C27" s="163" t="n">
        <v>268</v>
      </c>
      <c r="D27" s="163" t="n">
        <v>463</v>
      </c>
      <c r="E27" s="163" t="n">
        <v>555</v>
      </c>
      <c r="F27" s="163" t="n">
        <v>749</v>
      </c>
    </row>
    <row r="28">
      <c r="B28" s="161" t="s">
        <v>374</v>
      </c>
      <c r="C28" s="163" t="n">
        <v>279</v>
      </c>
      <c r="D28" s="163" t="n">
        <v>481</v>
      </c>
      <c r="E28" s="163" t="n">
        <v>577</v>
      </c>
      <c r="F28" s="163" t="n">
        <v>779</v>
      </c>
    </row>
    <row r="29">
      <c r="B29" s="161" t="s">
        <v>375</v>
      </c>
      <c r="C29" s="163" t="n">
        <v>161</v>
      </c>
      <c r="D29" s="163" t="n">
        <v>278</v>
      </c>
      <c r="E29" s="163" t="n">
        <v>333</v>
      </c>
      <c r="F29" s="163" t="n">
        <v>450</v>
      </c>
    </row>
    <row r="30">
      <c r="B30" s="161" t="s">
        <v>376</v>
      </c>
      <c r="C30" s="163" t="n">
        <v>147</v>
      </c>
      <c r="D30" s="163" t="n">
        <v>253</v>
      </c>
      <c r="E30" s="163" t="n">
        <v>303</v>
      </c>
      <c r="F30" s="163" t="n">
        <v>409</v>
      </c>
    </row>
    <row r="31">
      <c r="B31" s="161" t="s">
        <v>377</v>
      </c>
      <c r="C31" s="163" t="n">
        <v>114</v>
      </c>
      <c r="D31" s="163" t="n">
        <v>197</v>
      </c>
      <c r="E31" s="163" t="n">
        <v>237</v>
      </c>
      <c r="F31" s="163" t="n">
        <v>320</v>
      </c>
    </row>
    <row r="32">
      <c r="B32" s="161" t="s">
        <v>378</v>
      </c>
      <c r="C32" s="163" t="n">
        <v>164</v>
      </c>
      <c r="D32" s="163" t="n">
        <v>283</v>
      </c>
      <c r="E32" s="163" t="n">
        <v>340</v>
      </c>
      <c r="F32" s="163" t="n">
        <v>458</v>
      </c>
    </row>
    <row r="33">
      <c r="B33" s="161" t="s">
        <v>379</v>
      </c>
      <c r="C33" s="163" t="n">
        <v>202</v>
      </c>
      <c r="D33" s="163" t="n">
        <v>348</v>
      </c>
      <c r="E33" s="163" t="n">
        <v>417</v>
      </c>
      <c r="F33" s="163" t="n">
        <v>563</v>
      </c>
    </row>
    <row r="34">
      <c r="B34" s="161" t="s">
        <v>380</v>
      </c>
      <c r="C34" s="163" t="n">
        <v>241</v>
      </c>
      <c r="D34" s="163" t="n">
        <v>415</v>
      </c>
      <c r="E34" s="163" t="n">
        <v>498</v>
      </c>
      <c r="F34" s="163" t="n">
        <v>673</v>
      </c>
    </row>
    <row r="35">
      <c r="B35" s="161" t="s">
        <v>381</v>
      </c>
      <c r="C35" s="163" t="n">
        <v>279</v>
      </c>
      <c r="D35" s="163" t="n">
        <v>481</v>
      </c>
      <c r="E35" s="163" t="n">
        <v>577</v>
      </c>
      <c r="F35" s="163" t="n">
        <v>779</v>
      </c>
    </row>
    <row r="36">
      <c r="B36" s="161" t="s">
        <v>382</v>
      </c>
      <c r="C36" s="163" t="n">
        <v>320</v>
      </c>
      <c r="D36" s="163" t="n">
        <v>552</v>
      </c>
      <c r="E36" s="163" t="n">
        <v>663</v>
      </c>
      <c r="F36" s="163" t="n">
        <v>894</v>
      </c>
    </row>
    <row r="37">
      <c r="B37" s="161" t="s">
        <v>383</v>
      </c>
      <c r="C37" s="163" t="n">
        <v>367</v>
      </c>
      <c r="D37" s="163" t="n">
        <v>633</v>
      </c>
      <c r="E37" s="163" t="n">
        <v>760</v>
      </c>
      <c r="F37" s="163" t="n">
        <v>1026</v>
      </c>
    </row>
    <row r="38">
      <c r="B38" s="161" t="s">
        <v>384</v>
      </c>
      <c r="C38" s="163" t="n">
        <v>424</v>
      </c>
      <c r="D38" s="163" t="n">
        <v>731</v>
      </c>
      <c r="E38" s="163" t="n">
        <v>877</v>
      </c>
      <c r="F38" s="163" t="n">
        <v>1184</v>
      </c>
    </row>
    <row r="39">
      <c r="B39" s="162" t="s">
        <v>385</v>
      </c>
      <c r="C39" s="164" t="n">
        <v>535</v>
      </c>
      <c r="D39" s="164" t="n">
        <v>923</v>
      </c>
      <c r="E39" s="164" t="n">
        <v>1108</v>
      </c>
      <c r="F39" s="164" t="n">
        <v>1496</v>
      </c>
    </row>
    <row r="40">
      <c r="B40" s="8" t="s">
        <v>32</v>
      </c>
      <c r="C40" s="165"/>
      <c r="D40" s="165"/>
      <c r="E40" s="165"/>
      <c r="F40" s="165"/>
    </row>
    <row r="41">
      <c r="C41" s="165"/>
      <c r="D41" s="165"/>
      <c r="E41" s="165"/>
      <c r="F41" s="165"/>
    </row>
    <row r="42">
      <c r="C42" s="165"/>
      <c r="D42" s="165"/>
      <c r="E42" s="165"/>
      <c r="F42" s="165"/>
    </row>
    <row r="43">
      <c r="B43" s="1" t="s">
        <v>387</v>
      </c>
      <c r="C43" s="165"/>
      <c r="D43" s="165"/>
      <c r="E43" s="165"/>
      <c r="F43" s="165"/>
    </row>
    <row r="44">
      <c r="B44" s="5" t="s">
        <v>466</v>
      </c>
      <c r="C44" s="165"/>
      <c r="D44" s="165"/>
      <c r="E44" s="165"/>
      <c r="F44" s="165"/>
    </row>
    <row r="45">
      <c r="B45" s="7" t="s">
        <v>72</v>
      </c>
      <c r="C45" s="166" t="s">
        <v>369</v>
      </c>
      <c r="D45" s="166" t="s">
        <v>370</v>
      </c>
      <c r="E45" s="166" t="s">
        <v>371</v>
      </c>
      <c r="F45" s="166" t="s">
        <v>372</v>
      </c>
    </row>
    <row r="46">
      <c r="B46" s="161" t="s">
        <v>373</v>
      </c>
      <c r="C46" s="163" t="n">
        <v>18600</v>
      </c>
      <c r="D46" s="163" t="n">
        <v>27800</v>
      </c>
      <c r="E46" s="163" t="n">
        <v>33300</v>
      </c>
      <c r="F46" s="163" t="n">
        <v>42500</v>
      </c>
    </row>
    <row r="47">
      <c r="B47" s="161" t="s">
        <v>374</v>
      </c>
      <c r="C47" s="163" t="n">
        <v>18600</v>
      </c>
      <c r="D47" s="163" t="n">
        <v>27800</v>
      </c>
      <c r="E47" s="163" t="n">
        <v>33400</v>
      </c>
      <c r="F47" s="163" t="n">
        <v>42500</v>
      </c>
    </row>
    <row r="48">
      <c r="B48" s="161" t="s">
        <v>375</v>
      </c>
      <c r="C48" s="163" t="n">
        <v>11200</v>
      </c>
      <c r="D48" s="163" t="n">
        <v>16700</v>
      </c>
      <c r="E48" s="163" t="n">
        <v>20000</v>
      </c>
      <c r="F48" s="163" t="n">
        <v>25500</v>
      </c>
    </row>
    <row r="49">
      <c r="B49" s="161" t="s">
        <v>376</v>
      </c>
      <c r="C49" s="163" t="n">
        <v>10300</v>
      </c>
      <c r="D49" s="163" t="n">
        <v>15400</v>
      </c>
      <c r="E49" s="163" t="n">
        <v>18400</v>
      </c>
      <c r="F49" s="163" t="n">
        <v>23500</v>
      </c>
    </row>
    <row r="50">
      <c r="B50" s="161" t="s">
        <v>377</v>
      </c>
      <c r="C50" s="163" t="n">
        <v>9100</v>
      </c>
      <c r="D50" s="163" t="n">
        <v>13500</v>
      </c>
      <c r="E50" s="163" t="n">
        <v>16200</v>
      </c>
      <c r="F50" s="163" t="n">
        <v>20700</v>
      </c>
    </row>
    <row r="51">
      <c r="B51" s="161" t="s">
        <v>378</v>
      </c>
      <c r="C51" s="163" t="n">
        <v>12000</v>
      </c>
      <c r="D51" s="163" t="n">
        <v>17800</v>
      </c>
      <c r="E51" s="163" t="n">
        <v>21400</v>
      </c>
      <c r="F51" s="163" t="n">
        <v>27300</v>
      </c>
    </row>
    <row r="52">
      <c r="B52" s="161" t="s">
        <v>379</v>
      </c>
      <c r="C52" s="163" t="n">
        <v>14100</v>
      </c>
      <c r="D52" s="163" t="n">
        <v>21100</v>
      </c>
      <c r="E52" s="163" t="n">
        <v>25300</v>
      </c>
      <c r="F52" s="163" t="n">
        <v>32200</v>
      </c>
    </row>
    <row r="53">
      <c r="B53" s="161" t="s">
        <v>380</v>
      </c>
      <c r="C53" s="163" t="n">
        <v>16300</v>
      </c>
      <c r="D53" s="163" t="n">
        <v>24300</v>
      </c>
      <c r="E53" s="163" t="n">
        <v>29200</v>
      </c>
      <c r="F53" s="163" t="n">
        <v>37200</v>
      </c>
    </row>
    <row r="54">
      <c r="B54" s="161" t="s">
        <v>381</v>
      </c>
      <c r="C54" s="163" t="n">
        <v>18600</v>
      </c>
      <c r="D54" s="163" t="n">
        <v>27800</v>
      </c>
      <c r="E54" s="163" t="n">
        <v>33400</v>
      </c>
      <c r="F54" s="163" t="n">
        <v>42500</v>
      </c>
    </row>
    <row r="55">
      <c r="B55" s="161" t="s">
        <v>382</v>
      </c>
      <c r="C55" s="163" t="n">
        <v>21100</v>
      </c>
      <c r="D55" s="163" t="n">
        <v>31500</v>
      </c>
      <c r="E55" s="163" t="n">
        <v>37800</v>
      </c>
      <c r="F55" s="163" t="n">
        <v>48200</v>
      </c>
    </row>
    <row r="56">
      <c r="B56" s="161" t="s">
        <v>383</v>
      </c>
      <c r="C56" s="163" t="n">
        <v>24000</v>
      </c>
      <c r="D56" s="163" t="n">
        <v>35800</v>
      </c>
      <c r="E56" s="163" t="n">
        <v>43000</v>
      </c>
      <c r="F56" s="163" t="n">
        <v>54800</v>
      </c>
    </row>
    <row r="57">
      <c r="B57" s="161" t="s">
        <v>384</v>
      </c>
      <c r="C57" s="163" t="n">
        <v>27700</v>
      </c>
      <c r="D57" s="163" t="n">
        <v>41300</v>
      </c>
      <c r="E57" s="163" t="n">
        <v>49500</v>
      </c>
      <c r="F57" s="163" t="n">
        <v>63200</v>
      </c>
    </row>
    <row r="58">
      <c r="B58" s="162" t="s">
        <v>385</v>
      </c>
      <c r="C58" s="164" t="n">
        <v>34300</v>
      </c>
      <c r="D58" s="164" t="n">
        <v>51200</v>
      </c>
      <c r="E58" s="164" t="n">
        <v>61400</v>
      </c>
      <c r="F58" s="164" t="n">
        <v>78300</v>
      </c>
    </row>
    <row r="59">
      <c r="B59" s="8" t="s">
        <v>32</v>
      </c>
      <c r="C59" s="165"/>
      <c r="D59" s="165"/>
      <c r="E59" s="165"/>
      <c r="F59" s="165"/>
    </row>
    <row r="60">
      <c r="C60" s="165"/>
      <c r="D60" s="165"/>
      <c r="E60" s="165"/>
      <c r="F60" s="165"/>
    </row>
    <row r="61">
      <c r="C61" s="165"/>
      <c r="D61" s="165"/>
      <c r="E61" s="165"/>
      <c r="F61" s="165"/>
    </row>
    <row r="62">
      <c r="B62" s="1" t="s">
        <v>387</v>
      </c>
    </row>
    <row r="63">
      <c r="B63" s="5" t="s">
        <v>468</v>
      </c>
    </row>
    <row r="64">
      <c r="B64" s="7" t="s">
        <v>72</v>
      </c>
      <c r="C64" s="7" t="s">
        <v>369</v>
      </c>
      <c r="D64" s="7" t="s">
        <v>370</v>
      </c>
      <c r="E64" s="7" t="s">
        <v>371</v>
      </c>
      <c r="F64" s="7" t="s">
        <v>372</v>
      </c>
    </row>
    <row r="65">
      <c r="B65" s="161" t="s">
        <v>373</v>
      </c>
      <c r="C65" s="161" t="n">
        <v>14000</v>
      </c>
      <c r="D65" s="161" t="n">
        <v>24100</v>
      </c>
      <c r="E65" s="161" t="n">
        <v>28900</v>
      </c>
      <c r="F65" s="161" t="n">
        <v>39100</v>
      </c>
    </row>
    <row r="66">
      <c r="B66" s="161" t="s">
        <v>374</v>
      </c>
      <c r="C66" s="161" t="n">
        <v>14500</v>
      </c>
      <c r="D66" s="161" t="n">
        <v>25100</v>
      </c>
      <c r="E66" s="161" t="n">
        <v>30100</v>
      </c>
      <c r="F66" s="161" t="n">
        <v>40600</v>
      </c>
    </row>
    <row r="67">
      <c r="B67" s="161" t="s">
        <v>375</v>
      </c>
      <c r="C67" s="161" t="n">
        <v>8400</v>
      </c>
      <c r="D67" s="161" t="n">
        <v>14500</v>
      </c>
      <c r="E67" s="161" t="n">
        <v>17400</v>
      </c>
      <c r="F67" s="161" t="n">
        <v>23400</v>
      </c>
    </row>
    <row r="68">
      <c r="B68" s="161" t="s">
        <v>376</v>
      </c>
      <c r="C68" s="161" t="n">
        <v>7600</v>
      </c>
      <c r="D68" s="161" t="n">
        <v>13200</v>
      </c>
      <c r="E68" s="161" t="n">
        <v>15800</v>
      </c>
      <c r="F68" s="161" t="n">
        <v>21300</v>
      </c>
    </row>
    <row r="69">
      <c r="B69" s="161" t="s">
        <v>377</v>
      </c>
      <c r="C69" s="161" t="n">
        <v>6000</v>
      </c>
      <c r="D69" s="161" t="n">
        <v>10300</v>
      </c>
      <c r="E69" s="161" t="n">
        <v>12300</v>
      </c>
      <c r="F69" s="161" t="n">
        <v>16700</v>
      </c>
    </row>
    <row r="70">
      <c r="B70" s="161" t="s">
        <v>378</v>
      </c>
      <c r="C70" s="161" t="n">
        <v>8600</v>
      </c>
      <c r="D70" s="161" t="n">
        <v>14800</v>
      </c>
      <c r="E70" s="161" t="n">
        <v>17700</v>
      </c>
      <c r="F70" s="161" t="n">
        <v>23900</v>
      </c>
    </row>
    <row r="71">
      <c r="B71" s="161" t="s">
        <v>379</v>
      </c>
      <c r="C71" s="161" t="n">
        <v>10500</v>
      </c>
      <c r="D71" s="161" t="n">
        <v>18100</v>
      </c>
      <c r="E71" s="161" t="n">
        <v>21800</v>
      </c>
      <c r="F71" s="161" t="n">
        <v>29400</v>
      </c>
    </row>
    <row r="72">
      <c r="B72" s="161" t="s">
        <v>380</v>
      </c>
      <c r="C72" s="161" t="n">
        <v>12600</v>
      </c>
      <c r="D72" s="161" t="n">
        <v>21600</v>
      </c>
      <c r="E72" s="161" t="n">
        <v>26000</v>
      </c>
      <c r="F72" s="161" t="n">
        <v>35100</v>
      </c>
    </row>
    <row r="73">
      <c r="B73" s="161" t="s">
        <v>381</v>
      </c>
      <c r="C73" s="161" t="n">
        <v>14500</v>
      </c>
      <c r="D73" s="161" t="n">
        <v>25100</v>
      </c>
      <c r="E73" s="161" t="n">
        <v>30100</v>
      </c>
      <c r="F73" s="161" t="n">
        <v>40600</v>
      </c>
    </row>
    <row r="74">
      <c r="B74" s="161" t="s">
        <v>382</v>
      </c>
      <c r="C74" s="161" t="n">
        <v>16700</v>
      </c>
      <c r="D74" s="161" t="n">
        <v>28800</v>
      </c>
      <c r="E74" s="161" t="n">
        <v>34500</v>
      </c>
      <c r="F74" s="161" t="n">
        <v>46600</v>
      </c>
    </row>
    <row r="75">
      <c r="B75" s="161" t="s">
        <v>383</v>
      </c>
      <c r="C75" s="161" t="n">
        <v>19100</v>
      </c>
      <c r="D75" s="161" t="n">
        <v>33000</v>
      </c>
      <c r="E75" s="161" t="n">
        <v>39600</v>
      </c>
      <c r="F75" s="161" t="n">
        <v>53500</v>
      </c>
    </row>
    <row r="76">
      <c r="B76" s="161" t="s">
        <v>384</v>
      </c>
      <c r="C76" s="161" t="n">
        <v>22100</v>
      </c>
      <c r="D76" s="161" t="n">
        <v>38100</v>
      </c>
      <c r="E76" s="161" t="n">
        <v>45700</v>
      </c>
      <c r="F76" s="161" t="n">
        <v>61700</v>
      </c>
    </row>
    <row r="77">
      <c r="B77" s="162" t="s">
        <v>385</v>
      </c>
      <c r="C77" s="162" t="n">
        <v>27900</v>
      </c>
      <c r="D77" s="162" t="n">
        <v>48100</v>
      </c>
      <c r="E77" s="162" t="n">
        <v>57800</v>
      </c>
      <c r="F77" s="162" t="n">
        <v>78000</v>
      </c>
    </row>
    <row r="78">
      <c r="B78" s="8" t="s">
        <v>32</v>
      </c>
    </row>
    <row r="81">
      <c r="B81" s="9" t="s">
        <v>39</v>
      </c>
    </row>
    <row r="82">
      <c r="B82" s="10" t="s">
        <v>469</v>
      </c>
    </row>
    <row r="83">
      <c r="B83" s="10"/>
    </row>
  </sheetData>
  <pageMargins left="0.7" right="0.7" top="0.75" bottom="0.75" header="0.3" footer="0.3"/>
  <pageSetup paperSize="9" orientation="portrait" horizontalDpi="300" verticalDpi="300"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2" max="2" width="7.71" hidden="0" customWidth="1"/>
    <col min="3" max="3" width="12.71" hidden="0" customWidth="1"/>
    <col min="4" max="4" width="12.71" hidden="0" customWidth="1"/>
    <col min="5" max="5" width="12.71" hidden="0" customWidth="1"/>
    <col min="6" max="6" width="12.71" hidden="0" customWidth="1"/>
    <col min="7" max="7" width="12.71" hidden="0" customWidth="1"/>
  </cols>
  <sheetData>
    <row r="1" ht="33" customHeight="1">
      <c r="B1" s="172" t="str">
        <f>=HYPERLINK("#'Contents'!A2", "Back to Contents")</f>
      </c>
    </row>
    <row r="3">
      <c r="B3" s="1" t="s">
        <v>389</v>
      </c>
    </row>
    <row r="5">
      <c r="B5" s="1" t="s">
        <v>390</v>
      </c>
    </row>
    <row r="6">
      <c r="B6" s="5" t="s">
        <v>391</v>
      </c>
    </row>
    <row r="7">
      <c r="B7" s="7" t="s">
        <v>344</v>
      </c>
      <c r="C7" s="166" t="s">
        <v>392</v>
      </c>
      <c r="D7" s="166" t="s">
        <v>393</v>
      </c>
      <c r="E7" s="166" t="s">
        <v>394</v>
      </c>
      <c r="F7" s="166" t="s">
        <v>395</v>
      </c>
      <c r="G7" s="166" t="s">
        <v>396</v>
      </c>
    </row>
    <row r="8">
      <c r="B8" s="167" t="s">
        <v>104</v>
      </c>
      <c r="C8" s="167" t="n">
        <v>0.7332382</v>
      </c>
      <c r="D8" s="167" t="n">
        <v>0.1396787</v>
      </c>
      <c r="E8" s="167" t="n">
        <v>0.0695819</v>
      </c>
      <c r="F8" s="167" t="n">
        <v>0.0367519</v>
      </c>
      <c r="G8" s="167" t="n">
        <v>0.0212786</v>
      </c>
    </row>
    <row r="9">
      <c r="B9" s="168" t="s">
        <v>345</v>
      </c>
      <c r="C9" s="168" t="n">
        <v>0.4662617</v>
      </c>
      <c r="D9" s="168" t="n">
        <v>0.4311219</v>
      </c>
      <c r="E9" s="168" t="n">
        <v>0.0349316</v>
      </c>
      <c r="F9" s="168" t="n">
        <v>0.0360704</v>
      </c>
      <c r="G9" s="168" t="n">
        <v>0.0455499</v>
      </c>
    </row>
    <row r="10">
      <c r="B10" s="168" t="s">
        <v>346</v>
      </c>
      <c r="C10" s="168" t="n">
        <v>0.4209563</v>
      </c>
      <c r="D10" s="168" t="n">
        <v>0.4533227</v>
      </c>
      <c r="E10" s="168" t="n">
        <v>0.056068</v>
      </c>
      <c r="F10" s="168" t="n">
        <v>0.0173814</v>
      </c>
      <c r="G10" s="168" t="n">
        <v>0.0527189</v>
      </c>
    </row>
    <row r="11">
      <c r="B11" s="168" t="s">
        <v>347</v>
      </c>
      <c r="C11" s="168" t="n">
        <v>0.4943394</v>
      </c>
      <c r="D11" s="168" t="n">
        <v>0.3897708</v>
      </c>
      <c r="E11" s="168" t="n">
        <v>0.0597555</v>
      </c>
      <c r="F11" s="168" t="n">
        <v>0.0176949</v>
      </c>
      <c r="G11" s="168" t="n">
        <v>0.0386656</v>
      </c>
    </row>
    <row r="12">
      <c r="B12" s="168" t="s">
        <v>348</v>
      </c>
      <c r="C12" s="168" t="n">
        <v>0.5845457</v>
      </c>
      <c r="D12" s="168" t="n">
        <v>0.2993745</v>
      </c>
      <c r="E12" s="168" t="n">
        <v>0.0720158</v>
      </c>
      <c r="F12" s="168" t="n">
        <v>0.0186597</v>
      </c>
      <c r="G12" s="168" t="n">
        <v>0.0254195</v>
      </c>
    </row>
    <row r="13">
      <c r="B13" s="168" t="s">
        <v>349</v>
      </c>
      <c r="C13" s="168" t="n">
        <v>0.6322148</v>
      </c>
      <c r="D13" s="168" t="n">
        <v>0.2453737</v>
      </c>
      <c r="E13" s="168" t="n">
        <v>0.0738306</v>
      </c>
      <c r="F13" s="168" t="n">
        <v>0.0180023</v>
      </c>
      <c r="G13" s="168" t="n">
        <v>0.0305786</v>
      </c>
    </row>
    <row r="14">
      <c r="B14" s="168" t="s">
        <v>350</v>
      </c>
      <c r="C14" s="168" t="n">
        <v>0.6997213</v>
      </c>
      <c r="D14" s="168" t="n">
        <v>0.180135</v>
      </c>
      <c r="E14" s="168" t="n">
        <v>0.0819597</v>
      </c>
      <c r="F14" s="168" t="n">
        <v>0.0192309</v>
      </c>
      <c r="G14" s="168" t="n">
        <v>0.0190941</v>
      </c>
    </row>
    <row r="15">
      <c r="B15" s="168" t="s">
        <v>351</v>
      </c>
      <c r="C15" s="168" t="n">
        <v>0.7556646</v>
      </c>
      <c r="D15" s="168" t="n">
        <v>0.1226936</v>
      </c>
      <c r="E15" s="168" t="n">
        <v>0.082119</v>
      </c>
      <c r="F15" s="168" t="n">
        <v>0.0203138</v>
      </c>
      <c r="G15" s="168" t="n">
        <v>0.0192638</v>
      </c>
    </row>
    <row r="16">
      <c r="B16" s="168" t="s">
        <v>352</v>
      </c>
      <c r="C16" s="168" t="n">
        <v>0.8280949</v>
      </c>
      <c r="D16" s="168" t="n">
        <v>0.0706374</v>
      </c>
      <c r="E16" s="168" t="n">
        <v>0.067357</v>
      </c>
      <c r="F16" s="168" t="n">
        <v>0.0161729</v>
      </c>
      <c r="G16" s="168" t="n">
        <v>0.0177391</v>
      </c>
    </row>
    <row r="17">
      <c r="B17" s="168" t="s">
        <v>353</v>
      </c>
      <c r="C17" s="168" t="n">
        <v>0.8433408</v>
      </c>
      <c r="D17" s="168" t="n">
        <v>0.0400558</v>
      </c>
      <c r="E17" s="168" t="n">
        <v>0.0724382</v>
      </c>
      <c r="F17" s="168" t="n">
        <v>0.0234204</v>
      </c>
      <c r="G17" s="168" t="n">
        <v>0.0207739</v>
      </c>
    </row>
    <row r="18">
      <c r="B18" s="167" t="s">
        <v>397</v>
      </c>
      <c r="C18" s="167" t="n">
        <v>0.8233906</v>
      </c>
      <c r="D18" s="167" t="n">
        <v>0.020223</v>
      </c>
      <c r="E18" s="167" t="n">
        <v>0.0668276</v>
      </c>
      <c r="F18" s="167" t="n">
        <v>0.0798109</v>
      </c>
      <c r="G18" s="167" t="n">
        <v>0.009757</v>
      </c>
    </row>
    <row r="19">
      <c r="B19" s="8" t="s">
        <v>32</v>
      </c>
    </row>
    <row r="22">
      <c r="B22" s="9" t="s">
        <v>39</v>
      </c>
    </row>
    <row r="23">
      <c r="B23" s="10" t="s">
        <v>398</v>
      </c>
    </row>
    <row r="24">
      <c r="B24" s="10" t="s">
        <v>399</v>
      </c>
    </row>
    <row r="25">
      <c r="B25" s="10"/>
    </row>
  </sheetData>
  <pageMargins left="0.7" right="0.7" top="0.75" bottom="0.75" header="0.3" footer="0.3"/>
  <pageSetup paperSize="9" orientation="portrait" horizontalDpi="300" verticalDpi="300"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baseColWidth="10"/>
  <cols>
    <col min="1" max="1" width="7.71" hidden="0" customWidth="1"/>
    <col min="2" max="2" width="3.71" hidden="0" customWidth="1"/>
    <col min="3" max="3" width="85.71" hidden="0" customWidth="1"/>
    <col min="4" max="4" width="85.71" hidden="0" customWidth="1"/>
  </cols>
  <sheetData>
    <row r="2">
      <c r="B2" s="1" t="s">
        <v>400</v>
      </c>
      <c r="D2" s="1" t="s">
        <v>411</v>
      </c>
    </row>
    <row r="3">
      <c r="B3" s="5" t="s">
        <v>401</v>
      </c>
      <c r="D3" s="5" t="s">
        <v>412</v>
      </c>
    </row>
    <row r="4">
      <c r="B4" s="5" t="s">
        <v>402</v>
      </c>
      <c r="D4" s="5" t="s">
        <v>413</v>
      </c>
    </row>
    <row r="5">
      <c r="B5" s="5" t="s">
        <v>403</v>
      </c>
      <c r="D5" s="5" t="s">
        <v>414</v>
      </c>
    </row>
    <row r="6">
      <c r="B6" s="170" t="s">
        <v>404</v>
      </c>
      <c r="C6" s="171" t="str">
        <f> </f>
      </c>
      <c r="D6" s="5" t="s">
        <v>415</v>
      </c>
    </row>
    <row r="7">
      <c r="B7" s="170" t="s">
        <v>405</v>
      </c>
      <c r="C7" s="171" t="str">
        <f> </f>
      </c>
    </row>
    <row r="8">
      <c r="B8" s="170" t="s">
        <v>404</v>
      </c>
      <c r="C8" s="171" t="str">
        <f>=HYPERLINK("#'1 Rel AHC'!A1", "1. Relative poverty")</f>
      </c>
      <c r="D8" s="1" t="s">
        <v>416</v>
      </c>
    </row>
    <row r="9">
      <c r="B9" s="170" t="s">
        <v>404</v>
      </c>
      <c r="C9" s="171" t="str">
        <f>=HYPERLINK("#'2 Abs AHC'!A1", "2. Absolute poverty")</f>
      </c>
      <c r="D9" s="5" t="s">
        <v>417</v>
      </c>
    </row>
    <row r="10">
      <c r="B10" s="170" t="s">
        <v>404</v>
      </c>
      <c r="C10" s="171" t="str">
        <f>=HYPERLINK("#'3 Sev AHC'!A1", "3. Severe poverty")</f>
      </c>
      <c r="D10" s="5" t="s">
        <v>418</v>
      </c>
    </row>
    <row r="11">
      <c r="B11" s="170" t="s">
        <v>404</v>
      </c>
      <c r="C11" s="171" t="str">
        <f> </f>
      </c>
      <c r="D11" s="5" t="s">
        <v>419</v>
      </c>
    </row>
    <row r="12">
      <c r="B12" s="170" t="s">
        <v>406</v>
      </c>
      <c r="C12" s="171" t="str">
        <f> </f>
      </c>
      <c r="D12" s="5" t="s">
        <v>420</v>
      </c>
    </row>
    <row r="13">
      <c r="B13" s="170" t="s">
        <v>404</v>
      </c>
      <c r="C13" s="171" t="str">
        <f>=HYPERLINK("#'4 Rel BHC'!A1", "4. Relative poverty")</f>
      </c>
      <c r="D13" s="5" t="s">
        <v>421</v>
      </c>
    </row>
    <row r="14">
      <c r="B14" s="170" t="s">
        <v>404</v>
      </c>
      <c r="C14" s="171" t="str">
        <f>=HYPERLINK("#'5 Abs BHC'!A1", "5. Absolute poverty")</f>
      </c>
      <c r="D14" s="5" t="s">
        <v>422</v>
      </c>
    </row>
    <row r="15">
      <c r="B15" s="170" t="s">
        <v>404</v>
      </c>
      <c r="C15" s="171" t="str">
        <f>=HYPERLINK("#'6 Sev BHC'!A1", "6. Severe poverty")</f>
      </c>
      <c r="D15" s="5" t="s">
        <v>423</v>
      </c>
    </row>
    <row r="16">
      <c r="B16" s="170" t="s">
        <v>404</v>
      </c>
      <c r="C16" s="171" t="str">
        <f> </f>
      </c>
      <c r="D16" s="5" t="s">
        <v>424</v>
      </c>
    </row>
    <row r="17">
      <c r="B17" s="170" t="s">
        <v>407</v>
      </c>
      <c r="C17" s="171" t="str">
        <f> </f>
      </c>
      <c r="D17" s="5" t="s">
        <v>425</v>
      </c>
    </row>
    <row r="18">
      <c r="B18" s="170" t="s">
        <v>404</v>
      </c>
      <c r="C18" s="171" t="str">
        <f>=HYPERLINK("#'7 Child dep'!A1", "7. Children's combined low income and material deprivation")</f>
      </c>
      <c r="D18" s="5" t="s">
        <v>426</v>
      </c>
    </row>
    <row r="19">
      <c r="B19" s="170" t="s">
        <v>404</v>
      </c>
      <c r="C19" s="171" t="str">
        <f>=HYPERLINK("#'8 Pen dep'!A1", "8. Pensioners material deprivation")</f>
      </c>
      <c r="D19" s="5" t="s">
        <v>427</v>
      </c>
    </row>
    <row r="20">
      <c r="B20" s="170" t="s">
        <v>404</v>
      </c>
      <c r="C20" s="171" t="str">
        <f> </f>
      </c>
    </row>
    <row r="21">
      <c r="B21" s="170" t="s">
        <v>408</v>
      </c>
      <c r="C21" s="171" t="str">
        <f> </f>
      </c>
      <c r="D21" s="1" t="s">
        <v>428</v>
      </c>
    </row>
    <row r="22">
      <c r="B22" s="170" t="s">
        <v>404</v>
      </c>
      <c r="C22" s="171" t="str">
        <f>=HYPERLINK("#'9 Family type'!A1", "9. Family type")</f>
      </c>
      <c r="D22" s="5" t="s">
        <v>429</v>
      </c>
    </row>
    <row r="23">
      <c r="B23" s="170" t="s">
        <v>404</v>
      </c>
      <c r="C23" s="171" t="str">
        <f>=HYPERLINK("#'10 Children'!A1", "10. Number of children in the household")</f>
      </c>
      <c r="D23" s="5" t="s">
        <v>430</v>
      </c>
    </row>
    <row r="24">
      <c r="B24" s="170" t="s">
        <v>404</v>
      </c>
      <c r="C24" s="171" t="str">
        <f>=HYPERLINK("#'11 Economic'!A1", "11. Family economic status")</f>
      </c>
      <c r="D24" s="5" t="s">
        <v>431</v>
      </c>
    </row>
    <row r="25">
      <c r="B25" s="170" t="s">
        <v>404</v>
      </c>
      <c r="C25" s="171" t="str">
        <f>=HYPERLINK("#'12 Work'!A1", "12. Household work status")</f>
      </c>
      <c r="D25" s="5" t="s">
        <v>432</v>
      </c>
    </row>
    <row r="26">
      <c r="B26" s="170" t="s">
        <v>404</v>
      </c>
      <c r="C26" s="171" t="str">
        <f>=HYPERLINK("#'13 Tenure'!A1", "13. Housing tenure")</f>
      </c>
      <c r="D26" s="5" t="s">
        <v>433</v>
      </c>
    </row>
    <row r="27">
      <c r="B27" s="170" t="s">
        <v>404</v>
      </c>
      <c r="C27" s="171" t="str">
        <f>=HYPERLINK("#'14 Urbrur'!A1", "14. Urban and rural areas")</f>
      </c>
      <c r="D27" s="5" t="s">
        <v>448</v>
      </c>
    </row>
    <row r="28">
      <c r="B28" s="170" t="s">
        <v>404</v>
      </c>
      <c r="C28" s="171" t="str">
        <f>=HYPERLINK("#'15 Age'!A1", "15. Adult age")</f>
      </c>
      <c r="D28" s="5" t="s">
        <v>449</v>
      </c>
    </row>
    <row r="29">
      <c r="B29" s="170" t="s">
        <v>404</v>
      </c>
      <c r="C29" s="171" t="str">
        <f>=HYPERLINK("#'16 Gender'!A1", "16. Gender of single adults")</f>
      </c>
    </row>
    <row r="30">
      <c r="B30" s="170" t="s">
        <v>404</v>
      </c>
      <c r="C30" s="171" t="str">
        <f>=HYPERLINK("#'17 Marital'!A1", "17. Marital status")</f>
      </c>
      <c r="D30" s="1" t="s">
        <v>436</v>
      </c>
    </row>
    <row r="31">
      <c r="B31" s="170" t="s">
        <v>404</v>
      </c>
      <c r="C31" s="171" t="str">
        <f>=HYPERLINK("#'18 Disability'!A1", "18. Disabled household members")</f>
      </c>
      <c r="D31" s="5" t="s">
        <v>437</v>
      </c>
    </row>
    <row r="32">
      <c r="B32" s="170" t="s">
        <v>404</v>
      </c>
      <c r="C32" s="171" t="str">
        <f>=HYPERLINK("#'19 Disability adj'!A1", "19. Disabled household members, disability benefits removed from household income")</f>
      </c>
      <c r="D32" s="5" t="s">
        <v>438</v>
      </c>
    </row>
    <row r="33">
      <c r="B33" s="170" t="s">
        <v>404</v>
      </c>
      <c r="C33" s="171" t="str">
        <f>=HYPERLINK("#'20 Ethnic5'!A1", "20. Ethnicity - detailed breakdown")</f>
      </c>
      <c r="D33" s="5" t="s">
        <v>439</v>
      </c>
    </row>
    <row r="34">
      <c r="B34" s="170" t="s">
        <v>404</v>
      </c>
      <c r="C34" s="171" t="str">
        <f>=HYPERLINK("#'21 Religion5'!A1", "21. Religion of adults - detailed breakdown")</f>
      </c>
      <c r="D34" s="5" t="s">
        <v>440</v>
      </c>
    </row>
    <row r="35">
      <c r="B35" s="170" t="s">
        <v>404</v>
      </c>
      <c r="C35" s="171" t="str">
        <f>=HYPERLINK("#'22 Food security'!A1", "22. Household food security levels")</f>
      </c>
      <c r="D35" s="5" t="s">
        <v>441</v>
      </c>
    </row>
    <row r="36">
      <c r="B36" s="170" t="s">
        <v>404</v>
      </c>
      <c r="C36" s="171" t="str">
        <f> </f>
      </c>
      <c r="D36" s="5" t="s">
        <v>442</v>
      </c>
    </row>
    <row r="37">
      <c r="B37" s="170" t="s">
        <v>409</v>
      </c>
      <c r="C37" s="171" t="str">
        <f> </f>
      </c>
      <c r="D37" s="5" t="s">
        <v>443</v>
      </c>
    </row>
    <row r="38">
      <c r="B38" s="170" t="s">
        <v>404</v>
      </c>
      <c r="C38" s="171" t="str">
        <f>=HYPERLINK("#'23 Family type'!A1", "23. Family type")</f>
      </c>
    </row>
    <row r="39">
      <c r="B39" s="170" t="s">
        <v>404</v>
      </c>
      <c r="C39" s="171" t="str">
        <f>=HYPERLINK("#'24 Children'!A1", "24. Number of children in the household")</f>
      </c>
      <c r="D39" s="1" t="s">
        <v>450</v>
      </c>
    </row>
    <row r="40">
      <c r="B40" s="170" t="s">
        <v>404</v>
      </c>
      <c r="C40" s="171" t="str">
        <f>=HYPERLINK("#'25 Age'!A1", "25. Child age")</f>
      </c>
      <c r="D40" s="5" t="s">
        <v>451</v>
      </c>
    </row>
    <row r="41">
      <c r="B41" s="170" t="s">
        <v>404</v>
      </c>
      <c r="C41" s="171" t="str">
        <f>=HYPERLINK("#'26 Baby'!A1", "26. Age of youngest child in the household")</f>
      </c>
      <c r="D41" s="5" t="s">
        <v>452</v>
      </c>
    </row>
    <row r="42">
      <c r="B42" s="170" t="s">
        <v>404</v>
      </c>
      <c r="C42" s="171" t="str">
        <f>=HYPERLINK("#'27 Young mother'!A1", "27. Age of mother")</f>
      </c>
      <c r="D42" s="5" t="s">
        <v>453</v>
      </c>
    </row>
    <row r="43">
      <c r="B43" s="170" t="s">
        <v>404</v>
      </c>
      <c r="C43" s="171" t="str">
        <f>=HYPERLINK("#'28 Economic'!A1", "28. Family economic status")</f>
      </c>
      <c r="D43" s="5" t="s">
        <v>454</v>
      </c>
    </row>
    <row r="44">
      <c r="B44" s="170" t="s">
        <v>404</v>
      </c>
      <c r="C44" s="171" t="str">
        <f>=HYPERLINK("#'29 Work'!A1", "29. Household work status")</f>
      </c>
      <c r="D44" s="5" t="s">
        <v>455</v>
      </c>
    </row>
    <row r="45">
      <c r="B45" s="170" t="s">
        <v>404</v>
      </c>
      <c r="C45" s="171" t="str">
        <f>=HYPERLINK("#'30 Tenure'!A1", "30. Housing tenure")</f>
      </c>
      <c r="D45" s="5" t="s">
        <v>457</v>
      </c>
    </row>
    <row r="46">
      <c r="B46" s="170" t="s">
        <v>404</v>
      </c>
      <c r="C46" s="171" t="str">
        <f>=HYPERLINK("#'31 Urbanrur'!A1", "31. Urban and rural areas")</f>
      </c>
    </row>
    <row r="47">
      <c r="B47" s="170" t="s">
        <v>404</v>
      </c>
      <c r="C47" s="171" t="str">
        <f>=HYPERLINK("#'32 Disability'!A1", "32. Disabled household members")</f>
      </c>
    </row>
    <row r="48">
      <c r="B48" s="170" t="s">
        <v>404</v>
      </c>
      <c r="C48" s="171" t="str">
        <f>=HYPERLINK("#'33 Disability adj'!A1", "33. Disabled household members, disability benefits removed from household income")</f>
      </c>
    </row>
    <row r="49">
      <c r="B49" s="170" t="s">
        <v>404</v>
      </c>
      <c r="C49" s="171" t="str">
        <f>=HYPERLINK("#'34 Ethnic5'!A1", "34. Ethnicity - detailed breakdown")</f>
      </c>
    </row>
    <row r="50">
      <c r="B50" s="170" t="s">
        <v>404</v>
      </c>
      <c r="C50" s="171" t="str">
        <f>=HYPERLINK("#'35 Ethnic3'!A1", "35. Ethnicity")</f>
      </c>
    </row>
    <row r="51">
      <c r="B51" s="170" t="s">
        <v>404</v>
      </c>
      <c r="C51" s="171" t="str">
        <f> </f>
      </c>
    </row>
    <row r="52">
      <c r="B52" s="170" t="s">
        <v>410</v>
      </c>
      <c r="C52" s="171" t="str">
        <f> </f>
      </c>
    </row>
    <row r="53">
      <c r="B53" s="170" t="s">
        <v>404</v>
      </c>
      <c r="C53" s="171" t="str">
        <f>=HYPERLINK("#'36 Food security'!A1", "36. Children's household food security levels")</f>
      </c>
    </row>
    <row r="54">
      <c r="B54" s="170" t="s">
        <v>404</v>
      </c>
      <c r="C54" s="171" t="str">
        <f>=HYPERLINK("#'37 Median'!A1", "37. Median household income")</f>
      </c>
    </row>
    <row r="55">
      <c r="B55" s="170" t="s">
        <v>404</v>
      </c>
      <c r="C55" s="171" t="str">
        <f>=HYPERLINK("#'38 Dec pts'!A1", "38. Income decile points")</f>
      </c>
    </row>
    <row r="56">
      <c r="B56" s="170" t="s">
        <v>404</v>
      </c>
      <c r="C56" s="171" t="str">
        <f>=HYPERLINK("#'39 Dec shrs'!A1", "39. Income decile shares")</f>
      </c>
    </row>
    <row r="57">
      <c r="B57" s="170" t="s">
        <v>404</v>
      </c>
      <c r="C57" s="171" t="str">
        <f>=HYPERLINK("#'40 Palma Gini'!A1", "40. Income inequality measures")</f>
      </c>
    </row>
    <row r="58">
      <c r="B58" s="170" t="s">
        <v>404</v>
      </c>
      <c r="C58" s="171" t="str">
        <f>=HYPERLINK("#'41 Pov thrshlds'!A1", "41. Poverty and other income thresholds")</f>
      </c>
    </row>
    <row r="59">
      <c r="B59" s="170" t="s">
        <v>404</v>
      </c>
      <c r="C59" s="171" t="str">
        <f>=HYPERLINK("#'42 Sources'!A1", "42. Income sources")</f>
      </c>
    </row>
    <row r="60">
      <c r="B60" s="170"/>
      <c r="C60" s="171"/>
    </row>
  </sheetData>
  <hyperlinks>
    <hyperlink ref="B5" r:id="rId1h"/>
    <hyperlink ref="D6" r:id="rId2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cp:lastModifiedBy>u418769</cp:lastModifiedBy>
  <dcterms:created xsi:type="dcterms:W3CDTF">2021-03-03T16:03:58Z</dcterms:created>
</coreProperties>
</file>