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nts" sheetId="13" state="visible" r:id="rId13"/>
    <sheet name="Median income BHC" sheetId="1" state="visible" r:id="rId1"/>
    <sheet name="Median income AHC" sheetId="2" state="visible" r:id="rId2"/>
    <sheet name="Decile points BHC" sheetId="3" state="visible" r:id="rId3"/>
    <sheet name="Decile points AHC" sheetId="4" state="visible" r:id="rId4"/>
    <sheet name="Decile shares BHC" sheetId="5" state="visible" r:id="rId5"/>
    <sheet name="Decile shares AHC" sheetId="6" state="visible" r:id="rId6"/>
    <sheet name="Palma BHC" sheetId="7" state="visible" r:id="rId7"/>
    <sheet name="Palma AHC" sheetId="8" state="visible" r:id="rId8"/>
    <sheet name="Gini BHC" sheetId="9" state="visible" r:id="rId9"/>
    <sheet name="Gini AHC" sheetId="10" state="visible" r:id="rId10"/>
    <sheet name="Poverty thresholds BHC" sheetId="11" state="visible" r:id="rId11"/>
    <sheet name="Poverty thresholds AHC" sheetId="12" state="visible" r:id="rId12"/>
  </sheets>
</workbook>
</file>

<file path=xl/sharedStrings.xml><?xml version="1.0" encoding="utf-8"?>
<sst xmlns="http://schemas.openxmlformats.org/spreadsheetml/2006/main" count="1170" uniqueCount="1170">
  <si>
    <t xml:space="preserve">Median income before housing costs by age group</t>
  </si>
  <si>
    <t xml:space="preserve">Median weekly equivalised household income in £ (in 2018/19 prices), Scotland</t>
  </si>
  <si>
    <t xml:space="preserve">years</t>
  </si>
  <si>
    <t xml:space="preserve">pp</t>
  </si>
  <si>
    <t xml:space="preserve">ch</t>
  </si>
  <si>
    <t xml:space="preserve">wa</t>
  </si>
  <si>
    <t xml:space="preserve">pn</t>
  </si>
  <si>
    <t xml:space="preserve">1994/95</t>
  </si>
  <si>
    <t xml:space="preserve">359</t>
  </si>
  <si>
    <t xml:space="preserve">320</t>
  </si>
  <si>
    <t xml:space="preserve">414</t>
  </si>
  <si>
    <t xml:space="preserve">272</t>
  </si>
  <si>
    <t xml:space="preserve">1995/96</t>
  </si>
  <si>
    <t xml:space="preserve">358</t>
  </si>
  <si>
    <t xml:space="preserve">306</t>
  </si>
  <si>
    <t xml:space="preserve">405</t>
  </si>
  <si>
    <t xml:space="preserve">278</t>
  </si>
  <si>
    <t xml:space="preserve">1996/97</t>
  </si>
  <si>
    <t xml:space="preserve">372</t>
  </si>
  <si>
    <t xml:space="preserve">314</t>
  </si>
  <si>
    <t xml:space="preserve">428</t>
  </si>
  <si>
    <t xml:space="preserve">1997/98</t>
  </si>
  <si>
    <t xml:space="preserve">389</t>
  </si>
  <si>
    <t xml:space="preserve">328</t>
  </si>
  <si>
    <t xml:space="preserve">438</t>
  </si>
  <si>
    <t xml:space="preserve">308</t>
  </si>
  <si>
    <t xml:space="preserve">1998/99</t>
  </si>
  <si>
    <t xml:space="preserve">393</t>
  </si>
  <si>
    <t xml:space="preserve">351</t>
  </si>
  <si>
    <t xml:space="preserve">321</t>
  </si>
  <si>
    <t xml:space="preserve">1999/00</t>
  </si>
  <si>
    <t xml:space="preserve">406</t>
  </si>
  <si>
    <t xml:space="preserve">342</t>
  </si>
  <si>
    <t xml:space="preserve">452</t>
  </si>
  <si>
    <t xml:space="preserve">327</t>
  </si>
  <si>
    <t xml:space="preserve">2000/01</t>
  </si>
  <si>
    <t xml:space="preserve">416</t>
  </si>
  <si>
    <t xml:space="preserve">362</t>
  </si>
  <si>
    <t xml:space="preserve">450</t>
  </si>
  <si>
    <t xml:space="preserve">350</t>
  </si>
  <si>
    <t xml:space="preserve">2001/02</t>
  </si>
  <si>
    <t xml:space="preserve">374</t>
  </si>
  <si>
    <t xml:space="preserve">488</t>
  </si>
  <si>
    <t xml:space="preserve">361</t>
  </si>
  <si>
    <t xml:space="preserve">2002/03</t>
  </si>
  <si>
    <t xml:space="preserve">444</t>
  </si>
  <si>
    <t xml:space="preserve">402</t>
  </si>
  <si>
    <t xml:space="preserve">497</t>
  </si>
  <si>
    <t xml:space="preserve">364</t>
  </si>
  <si>
    <t xml:space="preserve">2003/04</t>
  </si>
  <si>
    <t xml:space="preserve">469</t>
  </si>
  <si>
    <t xml:space="preserve">437</t>
  </si>
  <si>
    <t xml:space="preserve">512</t>
  </si>
  <si>
    <t xml:space="preserve">381</t>
  </si>
  <si>
    <t xml:space="preserve">2004/05</t>
  </si>
  <si>
    <t xml:space="preserve">474</t>
  </si>
  <si>
    <t xml:space="preserve">426</t>
  </si>
  <si>
    <t xml:space="preserve">526</t>
  </si>
  <si>
    <t xml:space="preserve">397</t>
  </si>
  <si>
    <t xml:space="preserve">2005/06</t>
  </si>
  <si>
    <t xml:space="preserve">436</t>
  </si>
  <si>
    <t xml:space="preserve">2006/07</t>
  </si>
  <si>
    <t xml:space="preserve">477</t>
  </si>
  <si>
    <t xml:space="preserve">431</t>
  </si>
  <si>
    <t xml:space="preserve">534</t>
  </si>
  <si>
    <t xml:space="preserve">396</t>
  </si>
  <si>
    <t xml:space="preserve">2007/08</t>
  </si>
  <si>
    <t xml:space="preserve">492</t>
  </si>
  <si>
    <t xml:space="preserve">453</t>
  </si>
  <si>
    <t xml:space="preserve">541</t>
  </si>
  <si>
    <t xml:space="preserve">410</t>
  </si>
  <si>
    <t xml:space="preserve">2008/09</t>
  </si>
  <si>
    <t xml:space="preserve">499</t>
  </si>
  <si>
    <t xml:space="preserve">548</t>
  </si>
  <si>
    <t xml:space="preserve">429</t>
  </si>
  <si>
    <t xml:space="preserve">2009/10</t>
  </si>
  <si>
    <t xml:space="preserve">507</t>
  </si>
  <si>
    <t xml:space="preserve">554</t>
  </si>
  <si>
    <t xml:space="preserve">440</t>
  </si>
  <si>
    <t xml:space="preserve">2010/11</t>
  </si>
  <si>
    <t xml:space="preserve">489</t>
  </si>
  <si>
    <t xml:space="preserve">447</t>
  </si>
  <si>
    <t xml:space="preserve">529</t>
  </si>
  <si>
    <t xml:space="preserve">2011/12</t>
  </si>
  <si>
    <t xml:space="preserve">490</t>
  </si>
  <si>
    <t xml:space="preserve">523</t>
  </si>
  <si>
    <t xml:space="preserve">433</t>
  </si>
  <si>
    <t xml:space="preserve">2012/13</t>
  </si>
  <si>
    <t xml:space="preserve">484</t>
  </si>
  <si>
    <t xml:space="preserve">434</t>
  </si>
  <si>
    <t xml:space="preserve">517</t>
  </si>
  <si>
    <t xml:space="preserve">2013/14</t>
  </si>
  <si>
    <t xml:space="preserve">493</t>
  </si>
  <si>
    <t xml:space="preserve">432</t>
  </si>
  <si>
    <t xml:space="preserve">539</t>
  </si>
  <si>
    <t xml:space="preserve">2014/15</t>
  </si>
  <si>
    <t xml:space="preserve">508</t>
  </si>
  <si>
    <t xml:space="preserve">476</t>
  </si>
  <si>
    <t xml:space="preserve">2015/16</t>
  </si>
  <si>
    <t xml:space="preserve">496</t>
  </si>
  <si>
    <t xml:space="preserve">442</t>
  </si>
  <si>
    <t xml:space="preserve">542</t>
  </si>
  <si>
    <t xml:space="preserve">446</t>
  </si>
  <si>
    <t xml:space="preserve">2016/17</t>
  </si>
  <si>
    <t xml:space="preserve">525</t>
  </si>
  <si>
    <t xml:space="preserve">481</t>
  </si>
  <si>
    <t xml:space="preserve">572</t>
  </si>
  <si>
    <t xml:space="preserve">468</t>
  </si>
  <si>
    <t xml:space="preserve">2017/18</t>
  </si>
  <si>
    <t xml:space="preserve">449</t>
  </si>
  <si>
    <t xml:space="preserve">558</t>
  </si>
  <si>
    <t xml:space="preserve">2018/19</t>
  </si>
  <si>
    <t xml:space="preserve">514</t>
  </si>
  <si>
    <t xml:space="preserve">467</t>
  </si>
  <si>
    <t xml:space="preserve">543</t>
  </si>
  <si>
    <t xml:space="preserve">471</t>
  </si>
  <si>
    <t xml:space="preserve">Year</t>
  </si>
  <si>
    <t xml:space="preserve">People</t>
  </si>
  <si>
    <t xml:space="preserve">Children</t>
  </si>
  <si>
    <t xml:space="preserve">Working-age adults</t>
  </si>
  <si>
    <t xml:space="preserve">Pensioners</t>
  </si>
  <si>
    <t xml:space="preserve">Source: Scottish Government analysis of the Family Resources Survey, Households Below Average Incomes dataset</t>
  </si>
  <si>
    <t xml:space="preserve">Median income after housing costs by age group</t>
  </si>
  <si>
    <t xml:space="preserve">305</t>
  </si>
  <si>
    <t xml:space="preserve">264</t>
  </si>
  <si>
    <t xml:space="preserve">346</t>
  </si>
  <si>
    <t xml:space="preserve">238</t>
  </si>
  <si>
    <t xml:space="preserve">299</t>
  </si>
  <si>
    <t xml:space="preserve">247</t>
  </si>
  <si>
    <t xml:space="preserve">336</t>
  </si>
  <si>
    <t xml:space="preserve">313</t>
  </si>
  <si>
    <t xml:space="preserve">254</t>
  </si>
  <si>
    <t xml:space="preserve">244</t>
  </si>
  <si>
    <t xml:space="preserve">330</t>
  </si>
  <si>
    <t xml:space="preserve">368</t>
  </si>
  <si>
    <t xml:space="preserve">279</t>
  </si>
  <si>
    <t xml:space="preserve">293</t>
  </si>
  <si>
    <t xml:space="preserve">376</t>
  </si>
  <si>
    <t xml:space="preserve">283</t>
  </si>
  <si>
    <t xml:space="preserve">347</t>
  </si>
  <si>
    <t xml:space="preserve">287</t>
  </si>
  <si>
    <t xml:space="preserve">387</t>
  </si>
  <si>
    <t xml:space="preserve">296</t>
  </si>
  <si>
    <t xml:space="preserve">315</t>
  </si>
  <si>
    <t xml:space="preserve">390</t>
  </si>
  <si>
    <t xml:space="preserve">326</t>
  </si>
  <si>
    <t xml:space="preserve">340</t>
  </si>
  <si>
    <t xml:space="preserve">337</t>
  </si>
  <si>
    <t xml:space="preserve">421</t>
  </si>
  <si>
    <t xml:space="preserve">378</t>
  </si>
  <si>
    <t xml:space="preserve">454</t>
  </si>
  <si>
    <t xml:space="preserve">355</t>
  </si>
  <si>
    <t xml:space="preserve">459</t>
  </si>
  <si>
    <t xml:space="preserve">375</t>
  </si>
  <si>
    <t xml:space="preserve">423</t>
  </si>
  <si>
    <t xml:space="preserve">461</t>
  </si>
  <si>
    <t xml:space="preserve">383</t>
  </si>
  <si>
    <t xml:space="preserve">394</t>
  </si>
  <si>
    <t xml:space="preserve">480</t>
  </si>
  <si>
    <t xml:space="preserve">422</t>
  </si>
  <si>
    <t xml:space="preserve">408</t>
  </si>
  <si>
    <t xml:space="preserve">420</t>
  </si>
  <si>
    <t xml:space="preserve">435</t>
  </si>
  <si>
    <t xml:space="preserve">462</t>
  </si>
  <si>
    <t xml:space="preserve">418</t>
  </si>
  <si>
    <t xml:space="preserve">430</t>
  </si>
  <si>
    <t xml:space="preserve">457</t>
  </si>
  <si>
    <t xml:space="preserve">413</t>
  </si>
  <si>
    <t xml:space="preserve">448</t>
  </si>
  <si>
    <t xml:space="preserve">472</t>
  </si>
  <si>
    <t xml:space="preserve">417</t>
  </si>
  <si>
    <t xml:space="preserve">503</t>
  </si>
  <si>
    <t xml:space="preserve">463</t>
  </si>
  <si>
    <t xml:space="preserve">404</t>
  </si>
  <si>
    <t xml:space="preserve">Before housing costs income decile points</t>
  </si>
  <si>
    <t xml:space="preserve">Median weekly equivalised household income decile points in £ (in 2018/19 prices), Scotland</t>
  </si>
  <si>
    <t xml:space="preserve"> </t>
  </si>
  <si>
    <t xml:space="preserve">Scottish income deciles</t>
  </si>
  <si>
    <t xml:space="preserve">10%</t>
  </si>
  <si>
    <t xml:space="preserve">20%</t>
  </si>
  <si>
    <t xml:space="preserve">30%</t>
  </si>
  <si>
    <t xml:space="preserve">40%</t>
  </si>
  <si>
    <t xml:space="preserve">50%</t>
  </si>
  <si>
    <t xml:space="preserve">60%</t>
  </si>
  <si>
    <t xml:space="preserve">70%</t>
  </si>
  <si>
    <t xml:space="preserve">80%</t>
  </si>
  <si>
    <t xml:space="preserve">90%</t>
  </si>
  <si>
    <t xml:space="preserve">179</t>
  </si>
  <si>
    <t xml:space="preserve">215</t>
  </si>
  <si>
    <t xml:space="preserve">259</t>
  </si>
  <si>
    <t xml:space="preserve">309</t>
  </si>
  <si>
    <t xml:space="preserve">419</t>
  </si>
  <si>
    <t xml:space="preserve">571</t>
  </si>
  <si>
    <t xml:space="preserve">694</t>
  </si>
  <si>
    <t xml:space="preserve">185</t>
  </si>
  <si>
    <t xml:space="preserve">221</t>
  </si>
  <si>
    <t xml:space="preserve">310</t>
  </si>
  <si>
    <t xml:space="preserve">409</t>
  </si>
  <si>
    <t xml:space="preserve">479</t>
  </si>
  <si>
    <t xml:space="preserve">563</t>
  </si>
  <si>
    <t xml:space="preserve">703</t>
  </si>
  <si>
    <t xml:space="preserve">223</t>
  </si>
  <si>
    <t xml:space="preserve">267</t>
  </si>
  <si>
    <t xml:space="preserve">491</t>
  </si>
  <si>
    <t xml:space="preserve">584</t>
  </si>
  <si>
    <t xml:space="preserve">717</t>
  </si>
  <si>
    <t xml:space="preserve">191</t>
  </si>
  <si>
    <t xml:space="preserve">235</t>
  </si>
  <si>
    <t xml:space="preserve">280</t>
  </si>
  <si>
    <t xml:space="preserve">515</t>
  </si>
  <si>
    <t xml:space="preserve">607</t>
  </si>
  <si>
    <t xml:space="preserve">762</t>
  </si>
  <si>
    <t xml:space="preserve">196</t>
  </si>
  <si>
    <t xml:space="preserve">241</t>
  </si>
  <si>
    <t xml:space="preserve">341</t>
  </si>
  <si>
    <t xml:space="preserve">616</t>
  </si>
  <si>
    <t xml:space="preserve">781</t>
  </si>
  <si>
    <t xml:space="preserve">202</t>
  </si>
  <si>
    <t xml:space="preserve">245</t>
  </si>
  <si>
    <t xml:space="preserve">292</t>
  </si>
  <si>
    <t xml:space="preserve">344</t>
  </si>
  <si>
    <t xml:space="preserve">540</t>
  </si>
  <si>
    <t xml:space="preserve">647</t>
  </si>
  <si>
    <t xml:space="preserve">809</t>
  </si>
  <si>
    <t xml:space="preserve">212</t>
  </si>
  <si>
    <t xml:space="preserve">255</t>
  </si>
  <si>
    <t xml:space="preserve">304</t>
  </si>
  <si>
    <t xml:space="preserve">356</t>
  </si>
  <si>
    <t xml:space="preserve">470</t>
  </si>
  <si>
    <t xml:space="preserve">545</t>
  </si>
  <si>
    <t xml:space="preserve">649</t>
  </si>
  <si>
    <t xml:space="preserve">815</t>
  </si>
  <si>
    <t xml:space="preserve">228</t>
  </si>
  <si>
    <t xml:space="preserve">274</t>
  </si>
  <si>
    <t xml:space="preserve">380</t>
  </si>
  <si>
    <t xml:space="preserve">502</t>
  </si>
  <si>
    <t xml:space="preserve">574</t>
  </si>
  <si>
    <t xml:space="preserve">672</t>
  </si>
  <si>
    <t xml:space="preserve">886</t>
  </si>
  <si>
    <t xml:space="preserve">679</t>
  </si>
  <si>
    <t xml:space="preserve">851</t>
  </si>
  <si>
    <t xml:space="preserve">415</t>
  </si>
  <si>
    <t xml:space="preserve">532</t>
  </si>
  <si>
    <t xml:space="preserve">605</t>
  </si>
  <si>
    <t xml:space="preserve">709</t>
  </si>
  <si>
    <t xml:space="preserve">863</t>
  </si>
  <si>
    <t xml:space="preserve">242</t>
  </si>
  <si>
    <t xml:space="preserve">303</t>
  </si>
  <si>
    <t xml:space="preserve">618</t>
  </si>
  <si>
    <t xml:space="preserve">726</t>
  </si>
  <si>
    <t xml:space="preserve">881</t>
  </si>
  <si>
    <t xml:space="preserve">240</t>
  </si>
  <si>
    <t xml:space="preserve">302</t>
  </si>
  <si>
    <t xml:space="preserve">734</t>
  </si>
  <si>
    <t xml:space="preserve">909</t>
  </si>
  <si>
    <t xml:space="preserve">251</t>
  </si>
  <si>
    <t xml:space="preserve">549</t>
  </si>
  <si>
    <t xml:space="preserve">630</t>
  </si>
  <si>
    <t xml:space="preserve">743</t>
  </si>
  <si>
    <t xml:space="preserve">926</t>
  </si>
  <si>
    <t xml:space="preserve">246</t>
  </si>
  <si>
    <t xml:space="preserve">371</t>
  </si>
  <si>
    <t xml:space="preserve">645</t>
  </si>
  <si>
    <t xml:space="preserve">769</t>
  </si>
  <si>
    <t xml:space="preserve">968</t>
  </si>
  <si>
    <t xml:space="preserve">317</t>
  </si>
  <si>
    <t xml:space="preserve">578</t>
  </si>
  <si>
    <t xml:space="preserve">659</t>
  </si>
  <si>
    <t xml:space="preserve">776</t>
  </si>
  <si>
    <t xml:space="preserve">978</t>
  </si>
  <si>
    <t xml:space="preserve">577</t>
  </si>
  <si>
    <t xml:space="preserve">665</t>
  </si>
  <si>
    <t xml:space="preserve">770</t>
  </si>
  <si>
    <t xml:space="preserve">980</t>
  </si>
  <si>
    <t xml:space="preserve">263</t>
  </si>
  <si>
    <t xml:space="preserve">637</t>
  </si>
  <si>
    <t xml:space="preserve">745</t>
  </si>
  <si>
    <t xml:space="preserve">925</t>
  </si>
  <si>
    <t xml:space="preserve">553</t>
  </si>
  <si>
    <t xml:space="preserve">635</t>
  </si>
  <si>
    <t xml:space="preserve">735</t>
  </si>
  <si>
    <t xml:space="preserve">901</t>
  </si>
  <si>
    <t xml:space="preserve">243</t>
  </si>
  <si>
    <t xml:space="preserve">312</t>
  </si>
  <si>
    <t xml:space="preserve">366</t>
  </si>
  <si>
    <t xml:space="preserve">424</t>
  </si>
  <si>
    <t xml:space="preserve">544</t>
  </si>
  <si>
    <t xml:space="preserve">626</t>
  </si>
  <si>
    <t xml:space="preserve">741</t>
  </si>
  <si>
    <t xml:space="preserve">933</t>
  </si>
  <si>
    <t xml:space="preserve">261</t>
  </si>
  <si>
    <t xml:space="preserve">322</t>
  </si>
  <si>
    <t xml:space="preserve">561</t>
  </si>
  <si>
    <t xml:space="preserve">643</t>
  </si>
  <si>
    <t xml:space="preserve">748</t>
  </si>
  <si>
    <t xml:space="preserve">914</t>
  </si>
  <si>
    <t xml:space="preserve">260</t>
  </si>
  <si>
    <t xml:space="preserve">332</t>
  </si>
  <si>
    <t xml:space="preserve">385</t>
  </si>
  <si>
    <t xml:space="preserve">443</t>
  </si>
  <si>
    <t xml:space="preserve">576</t>
  </si>
  <si>
    <t xml:space="preserve">766</t>
  </si>
  <si>
    <t xml:space="preserve">674</t>
  </si>
  <si>
    <t xml:space="preserve">793</t>
  </si>
  <si>
    <t xml:space="preserve">967</t>
  </si>
  <si>
    <t xml:space="preserve">265</t>
  </si>
  <si>
    <t xml:space="preserve">329</t>
  </si>
  <si>
    <t xml:space="preserve">604</t>
  </si>
  <si>
    <t xml:space="preserve">681</t>
  </si>
  <si>
    <t xml:space="preserve">797</t>
  </si>
  <si>
    <t xml:space="preserve">977</t>
  </si>
  <si>
    <t xml:space="preserve">579</t>
  </si>
  <si>
    <t xml:space="preserve">666</t>
  </si>
  <si>
    <t xml:space="preserve">774</t>
  </si>
  <si>
    <t xml:space="preserve">979</t>
  </si>
  <si>
    <t xml:space="preserve">338</t>
  </si>
  <si>
    <t xml:space="preserve">395</t>
  </si>
  <si>
    <t xml:space="preserve">575</t>
  </si>
  <si>
    <t xml:space="preserve">657</t>
  </si>
  <si>
    <t xml:space="preserve">759</t>
  </si>
  <si>
    <t xml:space="preserve">946</t>
  </si>
  <si>
    <t xml:space="preserve">1st</t>
  </si>
  <si>
    <t xml:space="preserve">2nd</t>
  </si>
  <si>
    <t xml:space="preserve">3rd</t>
  </si>
  <si>
    <t xml:space="preserve">4th</t>
  </si>
  <si>
    <t xml:space="preserve">5th</t>
  </si>
  <si>
    <t xml:space="preserve">6th</t>
  </si>
  <si>
    <t xml:space="preserve">7th</t>
  </si>
  <si>
    <t xml:space="preserve">8th</t>
  </si>
  <si>
    <t xml:space="preserve">9th</t>
  </si>
  <si>
    <t xml:space="preserve">After housing costs income decile points</t>
  </si>
  <si>
    <t xml:space="preserve">136</t>
  </si>
  <si>
    <t xml:space="preserve">170</t>
  </si>
  <si>
    <t xml:space="preserve">210</t>
  </si>
  <si>
    <t xml:space="preserve">599</t>
  </si>
  <si>
    <t xml:space="preserve">144</t>
  </si>
  <si>
    <t xml:space="preserve">171</t>
  </si>
  <si>
    <t xml:space="preserve">209</t>
  </si>
  <si>
    <t xml:space="preserve">411</t>
  </si>
  <si>
    <t xml:space="preserve">487</t>
  </si>
  <si>
    <t xml:space="preserve">608</t>
  </si>
  <si>
    <t xml:space="preserve">142</t>
  </si>
  <si>
    <t xml:space="preserve">172</t>
  </si>
  <si>
    <t xml:space="preserve">213</t>
  </si>
  <si>
    <t xml:space="preserve">258</t>
  </si>
  <si>
    <t xml:space="preserve">363</t>
  </si>
  <si>
    <t xml:space="preserve">504</t>
  </si>
  <si>
    <t xml:space="preserve">148</t>
  </si>
  <si>
    <t xml:space="preserve">183</t>
  </si>
  <si>
    <t xml:space="preserve">230</t>
  </si>
  <si>
    <t xml:space="preserve">276</t>
  </si>
  <si>
    <t xml:space="preserve">441</t>
  </si>
  <si>
    <t xml:space="preserve">527</t>
  </si>
  <si>
    <t xml:space="preserve">670</t>
  </si>
  <si>
    <t xml:space="preserve">150</t>
  </si>
  <si>
    <t xml:space="preserve">187</t>
  </si>
  <si>
    <t xml:space="preserve">236</t>
  </si>
  <si>
    <t xml:space="preserve">288</t>
  </si>
  <si>
    <t xml:space="preserve">458</t>
  </si>
  <si>
    <t xml:space="preserve">547</t>
  </si>
  <si>
    <t xml:space="preserve">707</t>
  </si>
  <si>
    <t xml:space="preserve">155</t>
  </si>
  <si>
    <t xml:space="preserve">192</t>
  </si>
  <si>
    <t xml:space="preserve">290</t>
  </si>
  <si>
    <t xml:space="preserve">407</t>
  </si>
  <si>
    <t xml:space="preserve">160</t>
  </si>
  <si>
    <t xml:space="preserve">205</t>
  </si>
  <si>
    <t xml:space="preserve">307</t>
  </si>
  <si>
    <t xml:space="preserve">486</t>
  </si>
  <si>
    <t xml:space="preserve">725</t>
  </si>
  <si>
    <t xml:space="preserve">178</t>
  </si>
  <si>
    <t xml:space="preserve">225</t>
  </si>
  <si>
    <t xml:space="preserve">601</t>
  </si>
  <si>
    <t xml:space="preserve">787</t>
  </si>
  <si>
    <t xml:space="preserve">175</t>
  </si>
  <si>
    <t xml:space="preserve">281</t>
  </si>
  <si>
    <t xml:space="preserve">451</t>
  </si>
  <si>
    <t xml:space="preserve">519</t>
  </si>
  <si>
    <t xml:space="preserve">609</t>
  </si>
  <si>
    <t xml:space="preserve">768</t>
  </si>
  <si>
    <t xml:space="preserve">642</t>
  </si>
  <si>
    <t xml:space="preserve">253</t>
  </si>
  <si>
    <t xml:space="preserve">360</t>
  </si>
  <si>
    <t xml:space="preserve">485</t>
  </si>
  <si>
    <t xml:space="preserve">560</t>
  </si>
  <si>
    <t xml:space="preserve">661</t>
  </si>
  <si>
    <t xml:space="preserve">816</t>
  </si>
  <si>
    <t xml:space="preserve">367</t>
  </si>
  <si>
    <t xml:space="preserve">559</t>
  </si>
  <si>
    <t xml:space="preserve">837</t>
  </si>
  <si>
    <t xml:space="preserve">190</t>
  </si>
  <si>
    <t xml:space="preserve">495</t>
  </si>
  <si>
    <t xml:space="preserve">677</t>
  </si>
  <si>
    <t xml:space="preserve">856</t>
  </si>
  <si>
    <t xml:space="preserve">189</t>
  </si>
  <si>
    <t xml:space="preserve">262</t>
  </si>
  <si>
    <t xml:space="preserve">379</t>
  </si>
  <si>
    <t xml:space="preserve">511</t>
  </si>
  <si>
    <t xml:space="preserve">590</t>
  </si>
  <si>
    <t xml:space="preserve">700</t>
  </si>
  <si>
    <t xml:space="preserve">894</t>
  </si>
  <si>
    <t xml:space="preserve">384</t>
  </si>
  <si>
    <t xml:space="preserve">518</t>
  </si>
  <si>
    <t xml:space="preserve">600</t>
  </si>
  <si>
    <t xml:space="preserve">902</t>
  </si>
  <si>
    <t xml:space="preserve">188</t>
  </si>
  <si>
    <t xml:space="preserve">606</t>
  </si>
  <si>
    <t xml:space="preserve">704</t>
  </si>
  <si>
    <t xml:space="preserve">201</t>
  </si>
  <si>
    <t xml:space="preserve">269</t>
  </si>
  <si>
    <t xml:space="preserve">325</t>
  </si>
  <si>
    <t xml:space="preserve">382</t>
  </si>
  <si>
    <t xml:space="preserve">684</t>
  </si>
  <si>
    <t xml:space="preserve">854</t>
  </si>
  <si>
    <t xml:space="preserve">318</t>
  </si>
  <si>
    <t xml:space="preserve">570</t>
  </si>
  <si>
    <t xml:space="preserve">671</t>
  </si>
  <si>
    <t xml:space="preserve">839</t>
  </si>
  <si>
    <t xml:space="preserve">169</t>
  </si>
  <si>
    <t xml:space="preserve">569</t>
  </si>
  <si>
    <t xml:space="preserve">867</t>
  </si>
  <si>
    <t xml:space="preserve">680</t>
  </si>
  <si>
    <t xml:space="preserve">853</t>
  </si>
  <si>
    <t xml:space="preserve">200</t>
  </si>
  <si>
    <t xml:space="preserve">271</t>
  </si>
  <si>
    <t xml:space="preserve">705</t>
  </si>
  <si>
    <t xml:space="preserve">186</t>
  </si>
  <si>
    <t xml:space="preserve">522</t>
  </si>
  <si>
    <t xml:space="preserve">613</t>
  </si>
  <si>
    <t xml:space="preserve">737</t>
  </si>
  <si>
    <t xml:space="preserve">193</t>
  </si>
  <si>
    <t xml:space="preserve">552</t>
  </si>
  <si>
    <t xml:space="preserve">622</t>
  </si>
  <si>
    <t xml:space="preserve">929</t>
  </si>
  <si>
    <t xml:space="preserve">181</t>
  </si>
  <si>
    <t xml:space="preserve">611</t>
  </si>
  <si>
    <t xml:space="preserve">277</t>
  </si>
  <si>
    <t xml:space="preserve">399</t>
  </si>
  <si>
    <t xml:space="preserve">528</t>
  </si>
  <si>
    <t xml:space="preserve">610</t>
  </si>
  <si>
    <t xml:space="preserve">706</t>
  </si>
  <si>
    <t xml:space="preserve">877</t>
  </si>
  <si>
    <t xml:space="preserve">Before housing costs income decile shares</t>
  </si>
  <si>
    <t xml:space="preserve">Annual household income shares in £ million (in 2018/19 prices), Scotland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</si>
  <si>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</si>
  <si>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</si>
  <si>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</si>
  <si>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</si>
  <si>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</si>
  <si>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</si>
  <si>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</si>
  <si>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</si>
  <si>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</si>
  <si>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</si>
  <si>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3,365.0</t>
  </si>
  <si>
    <t xml:space="preserve">5,162.1</t>
  </si>
  <si>
    <t xml:space="preserve">6,058</t>
  </si>
  <si>
    <t xml:space="preserve">7,567.3</t>
  </si>
  <si>
    <t xml:space="preserve">8,700</t>
  </si>
  <si>
    <t xml:space="preserve">10,297.6</t>
  </si>
  <si>
    <t xml:space="preserve">11,806</t>
  </si>
  <si>
    <t xml:space="preserve">13,388</t>
  </si>
  <si>
    <t xml:space="preserve">16,427</t>
  </si>
  <si>
    <t xml:space="preserve">25,197</t>
  </si>
  <si>
    <t xml:space="preserve">3,576.0</t>
  </si>
  <si>
    <t xml:space="preserve">5,336.3</t>
  </si>
  <si>
    <t xml:space="preserve">6,205</t>
  </si>
  <si>
    <t xml:space="preserve">7,470.1</t>
  </si>
  <si>
    <t xml:space="preserve">8,648</t>
  </si>
  <si>
    <t xml:space="preserve">10,072.0</t>
  </si>
  <si>
    <t xml:space="preserve">11,683</t>
  </si>
  <si>
    <t xml:space="preserve">13,420</t>
  </si>
  <si>
    <t xml:space="preserve">16,290</t>
  </si>
  <si>
    <t xml:space="preserve">25,085</t>
  </si>
  <si>
    <t xml:space="preserve">3,734.1</t>
  </si>
  <si>
    <t xml:space="preserve">5,297.5</t>
  </si>
  <si>
    <t xml:space="preserve">6,363</t>
  </si>
  <si>
    <t xml:space="preserve">7,557.4</t>
  </si>
  <si>
    <t xml:space="preserve">8,930</t>
  </si>
  <si>
    <t xml:space="preserve">10,497.3</t>
  </si>
  <si>
    <t xml:space="preserve">11,987</t>
  </si>
  <si>
    <t xml:space="preserve">13,916</t>
  </si>
  <si>
    <t xml:space="preserve">16,912</t>
  </si>
  <si>
    <t xml:space="preserve">25,445</t>
  </si>
  <si>
    <t xml:space="preserve">3,708.0</t>
  </si>
  <si>
    <t xml:space="preserve">5,577.1</t>
  </si>
  <si>
    <t xml:space="preserve">6,693</t>
  </si>
  <si>
    <t xml:space="preserve">7,828.0</t>
  </si>
  <si>
    <t xml:space="preserve">9,401</t>
  </si>
  <si>
    <t xml:space="preserve">10,819.1</t>
  </si>
  <si>
    <t xml:space="preserve">12,426</t>
  </si>
  <si>
    <t xml:space="preserve">14,472</t>
  </si>
  <si>
    <t xml:space="preserve">17,290</t>
  </si>
  <si>
    <t xml:space="preserve">28,944</t>
  </si>
  <si>
    <t xml:space="preserve">3,815.3</t>
  </si>
  <si>
    <t xml:space="preserve">5,679.9</t>
  </si>
  <si>
    <t xml:space="preserve">6,792</t>
  </si>
  <si>
    <t xml:space="preserve">8,157.5</t>
  </si>
  <si>
    <t xml:space="preserve">9,540</t>
  </si>
  <si>
    <t xml:space="preserve">10,871.6</t>
  </si>
  <si>
    <t xml:space="preserve">12,759</t>
  </si>
  <si>
    <t xml:space="preserve">14,803</t>
  </si>
  <si>
    <t xml:space="preserve">18,174</t>
  </si>
  <si>
    <t xml:space="preserve">28,146</t>
  </si>
  <si>
    <t xml:space="preserve">3,947.8</t>
  </si>
  <si>
    <t xml:space="preserve">5,775.0</t>
  </si>
  <si>
    <t xml:space="preserve">6,914</t>
  </si>
  <si>
    <t xml:space="preserve">8,231.0</t>
  </si>
  <si>
    <t xml:space="preserve">9,706</t>
  </si>
  <si>
    <t xml:space="preserve">11,313.7</t>
  </si>
  <si>
    <t xml:space="preserve">12,969</t>
  </si>
  <si>
    <t xml:space="preserve">15,425</t>
  </si>
  <si>
    <t xml:space="preserve">18,567</t>
  </si>
  <si>
    <t xml:space="preserve">32,024</t>
  </si>
  <si>
    <t xml:space="preserve">3,796.4</t>
  </si>
  <si>
    <t xml:space="preserve">6,055.3</t>
  </si>
  <si>
    <t xml:space="preserve">7,189</t>
  </si>
  <si>
    <t xml:space="preserve">8,731.1</t>
  </si>
  <si>
    <t xml:space="preserve">9,908</t>
  </si>
  <si>
    <t xml:space="preserve">11,368.9</t>
  </si>
  <si>
    <t xml:space="preserve">13,053</t>
  </si>
  <si>
    <t xml:space="preserve">15,532</t>
  </si>
  <si>
    <t xml:space="preserve">18,620</t>
  </si>
  <si>
    <t xml:space="preserve">34,997</t>
  </si>
  <si>
    <t xml:space="preserve">4,254.2</t>
  </si>
  <si>
    <t xml:space="preserve">6,550.8</t>
  </si>
  <si>
    <t xml:space="preserve">7,749</t>
  </si>
  <si>
    <t xml:space="preserve">9,072.3</t>
  </si>
  <si>
    <t xml:space="preserve">10,569</t>
  </si>
  <si>
    <t xml:space="preserve">12,154.8</t>
  </si>
  <si>
    <t xml:space="preserve">13,969</t>
  </si>
  <si>
    <t xml:space="preserve">16,180</t>
  </si>
  <si>
    <t xml:space="preserve">19,558</t>
  </si>
  <si>
    <t xml:space="preserve">31,595</t>
  </si>
  <si>
    <t xml:space="preserve">4,133.7</t>
  </si>
  <si>
    <t xml:space="preserve">6,491.7</t>
  </si>
  <si>
    <t xml:space="preserve">7,881</t>
  </si>
  <si>
    <t xml:space="preserve">9,350.5</t>
  </si>
  <si>
    <t xml:space="preserve">10,759</t>
  </si>
  <si>
    <t xml:space="preserve">12,420.5</t>
  </si>
  <si>
    <t xml:space="preserve">14,167</t>
  </si>
  <si>
    <t xml:space="preserve">16,287</t>
  </si>
  <si>
    <t xml:space="preserve">19,613</t>
  </si>
  <si>
    <t xml:space="preserve">32,686</t>
  </si>
  <si>
    <t xml:space="preserve">4,566.4</t>
  </si>
  <si>
    <t xml:space="preserve">6,845.8</t>
  </si>
  <si>
    <t xml:space="preserve">8,403</t>
  </si>
  <si>
    <t xml:space="preserve">10,017.7</t>
  </si>
  <si>
    <t xml:space="preserve">11,532</t>
  </si>
  <si>
    <t xml:space="preserve">12,923.0</t>
  </si>
  <si>
    <t xml:space="preserve">14,764</t>
  </si>
  <si>
    <t xml:space="preserve">16,863</t>
  </si>
  <si>
    <t xml:space="preserve">20,350</t>
  </si>
  <si>
    <t xml:space="preserve">34,655</t>
  </si>
  <si>
    <t xml:space="preserve">4,586.7</t>
  </si>
  <si>
    <t xml:space="preserve">7,105.4</t>
  </si>
  <si>
    <t xml:space="preserve">8,561</t>
  </si>
  <si>
    <t xml:space="preserve">10,081.8</t>
  </si>
  <si>
    <t xml:space="preserve">11,498</t>
  </si>
  <si>
    <t xml:space="preserve">13,212.0</t>
  </si>
  <si>
    <t xml:space="preserve">15,000</t>
  </si>
  <si>
    <t xml:space="preserve">17,478</t>
  </si>
  <si>
    <t xml:space="preserve">20,760</t>
  </si>
  <si>
    <t xml:space="preserve">32,330</t>
  </si>
  <si>
    <t xml:space="preserve">4,494.0</t>
  </si>
  <si>
    <t xml:space="preserve">7,163.1</t>
  </si>
  <si>
    <t xml:space="preserve">8,694</t>
  </si>
  <si>
    <t xml:space="preserve">10,197.3</t>
  </si>
  <si>
    <t xml:space="preserve">11,601</t>
  </si>
  <si>
    <t xml:space="preserve">13,312.3</t>
  </si>
  <si>
    <t xml:space="preserve">15,193</t>
  </si>
  <si>
    <t xml:space="preserve">17,509</t>
  </si>
  <si>
    <t xml:space="preserve">21,172</t>
  </si>
  <si>
    <t xml:space="preserve">35,789</t>
  </si>
  <si>
    <t xml:space="preserve">4,481.2</t>
  </si>
  <si>
    <t xml:space="preserve">7,450.7</t>
  </si>
  <si>
    <t xml:space="preserve">8,847</t>
  </si>
  <si>
    <t xml:space="preserve">10,278.5</t>
  </si>
  <si>
    <t xml:space="preserve">11,852</t>
  </si>
  <si>
    <t xml:space="preserve">13,496.8</t>
  </si>
  <si>
    <t xml:space="preserve">15,431</t>
  </si>
  <si>
    <t xml:space="preserve">17,823</t>
  </si>
  <si>
    <t xml:space="preserve">21,681</t>
  </si>
  <si>
    <t xml:space="preserve">38,159</t>
  </si>
  <si>
    <t xml:space="preserve">4,520.8</t>
  </si>
  <si>
    <t xml:space="preserve">7,444.5</t>
  </si>
  <si>
    <t xml:space="preserve">9,060</t>
  </si>
  <si>
    <t xml:space="preserve">10,554.0</t>
  </si>
  <si>
    <t xml:space="preserve">12,174</t>
  </si>
  <si>
    <t xml:space="preserve">13,931.6</t>
  </si>
  <si>
    <t xml:space="preserve">15,940</t>
  </si>
  <si>
    <t xml:space="preserve">18,636</t>
  </si>
  <si>
    <t xml:space="preserve">22,557</t>
  </si>
  <si>
    <t xml:space="preserve">41,060</t>
  </si>
  <si>
    <t xml:space="preserve">4,588.7</t>
  </si>
  <si>
    <t xml:space="preserve">7,583.1</t>
  </si>
  <si>
    <t xml:space="preserve">9,188</t>
  </si>
  <si>
    <t xml:space="preserve">10,770.2</t>
  </si>
  <si>
    <t xml:space="preserve">12,403</t>
  </si>
  <si>
    <t xml:space="preserve">14,202.1</t>
  </si>
  <si>
    <t xml:space="preserve">16,468</t>
  </si>
  <si>
    <t xml:space="preserve">18,888</t>
  </si>
  <si>
    <t xml:space="preserve">23,229</t>
  </si>
  <si>
    <t xml:space="preserve">43,317</t>
  </si>
  <si>
    <t xml:space="preserve">4,698.8</t>
  </si>
  <si>
    <t xml:space="preserve">7,713.7</t>
  </si>
  <si>
    <t xml:space="preserve">9,359</t>
  </si>
  <si>
    <t xml:space="preserve">10,995.7</t>
  </si>
  <si>
    <t xml:space="preserve">12,885</t>
  </si>
  <si>
    <t xml:space="preserve">14,561.8</t>
  </si>
  <si>
    <t xml:space="preserve">16,484</t>
  </si>
  <si>
    <t xml:space="preserve">19,155</t>
  </si>
  <si>
    <t xml:space="preserve">23,072</t>
  </si>
  <si>
    <t xml:space="preserve">43,995</t>
  </si>
  <si>
    <t xml:space="preserve">5,020.6</t>
  </si>
  <si>
    <t xml:space="preserve">7,960.1</t>
  </si>
  <si>
    <t xml:space="preserve">9,501</t>
  </si>
  <si>
    <t xml:space="preserve">10,937.7</t>
  </si>
  <si>
    <t xml:space="preserve">12,357</t>
  </si>
  <si>
    <t xml:space="preserve">14,115.7</t>
  </si>
  <si>
    <t xml:space="preserve">16,115</t>
  </si>
  <si>
    <t xml:space="preserve">18,573</t>
  </si>
  <si>
    <t xml:space="preserve">22,220</t>
  </si>
  <si>
    <t xml:space="preserve">38,056</t>
  </si>
  <si>
    <t xml:space="preserve">4,851.2</t>
  </si>
  <si>
    <t xml:space="preserve">8,107.8</t>
  </si>
  <si>
    <t xml:space="preserve">9,479</t>
  </si>
  <si>
    <t xml:space="preserve">11,021.4</t>
  </si>
  <si>
    <t xml:space="preserve">12,462</t>
  </si>
  <si>
    <t xml:space="preserve">14,124.0</t>
  </si>
  <si>
    <t xml:space="preserve">16,097</t>
  </si>
  <si>
    <t xml:space="preserve">18,530</t>
  </si>
  <si>
    <t xml:space="preserve">22,006</t>
  </si>
  <si>
    <t xml:space="preserve">39,570</t>
  </si>
  <si>
    <t xml:space="preserve">4,656.3</t>
  </si>
  <si>
    <t xml:space="preserve">7,783.2</t>
  </si>
  <si>
    <t xml:space="preserve">9,213</t>
  </si>
  <si>
    <t xml:space="preserve">10,781.0</t>
  </si>
  <si>
    <t xml:space="preserve">13,991.0</t>
  </si>
  <si>
    <t xml:space="preserve">15,837</t>
  </si>
  <si>
    <t xml:space="preserve">18,397</t>
  </si>
  <si>
    <t xml:space="preserve">22,622</t>
  </si>
  <si>
    <t xml:space="preserve">37,452</t>
  </si>
  <si>
    <t xml:space="preserve">4,812.9</t>
  </si>
  <si>
    <t xml:space="preserve">8,048.3</t>
  </si>
  <si>
    <t xml:space="preserve">9,530</t>
  </si>
  <si>
    <t xml:space="preserve">10,945.7</t>
  </si>
  <si>
    <t xml:space="preserve">12,542</t>
  </si>
  <si>
    <t xml:space="preserve">14,307.3</t>
  </si>
  <si>
    <t xml:space="preserve">16,376</t>
  </si>
  <si>
    <t xml:space="preserve">18,800</t>
  </si>
  <si>
    <t xml:space="preserve">22,167</t>
  </si>
  <si>
    <t xml:space="preserve">37,332</t>
  </si>
  <si>
    <t xml:space="preserve">5,005.6</t>
  </si>
  <si>
    <t xml:space="preserve">8,196.2</t>
  </si>
  <si>
    <t xml:space="preserve">9,800</t>
  </si>
  <si>
    <t xml:space="preserve">11,257.5</t>
  </si>
  <si>
    <t xml:space="preserve">12,985</t>
  </si>
  <si>
    <t xml:space="preserve">14,710.4</t>
  </si>
  <si>
    <t xml:space="preserve">17,090</t>
  </si>
  <si>
    <t xml:space="preserve">19,198</t>
  </si>
  <si>
    <t xml:space="preserve">23,410</t>
  </si>
  <si>
    <t xml:space="preserve">39,409</t>
  </si>
  <si>
    <t xml:space="preserve">4,886.7</t>
  </si>
  <si>
    <t xml:space="preserve">8,122.3</t>
  </si>
  <si>
    <t xml:space="preserve">9,688</t>
  </si>
  <si>
    <t xml:space="preserve">11,255.3</t>
  </si>
  <si>
    <t xml:space="preserve">12,532</t>
  </si>
  <si>
    <t xml:space="preserve">14,867.6</t>
  </si>
  <si>
    <t xml:space="preserve">17,298</t>
  </si>
  <si>
    <t xml:space="preserve">19,974</t>
  </si>
  <si>
    <t xml:space="preserve">23,967</t>
  </si>
  <si>
    <t xml:space="preserve">46,710</t>
  </si>
  <si>
    <t xml:space="preserve">5,024.7</t>
  </si>
  <si>
    <t xml:space="preserve">8,284.3</t>
  </si>
  <si>
    <t xml:space="preserve">9,847</t>
  </si>
  <si>
    <t xml:space="preserve">11,741.0</t>
  </si>
  <si>
    <t xml:space="preserve">13,624</t>
  </si>
  <si>
    <t xml:space="preserve">15,377.7</t>
  </si>
  <si>
    <t xml:space="preserve">17,714</t>
  </si>
  <si>
    <t xml:space="preserve">20,151</t>
  </si>
  <si>
    <t xml:space="preserve">24,480</t>
  </si>
  <si>
    <t xml:space="preserve">42,224</t>
  </si>
  <si>
    <t xml:space="preserve">4,449.7</t>
  </si>
  <si>
    <t xml:space="preserve">8,112.0</t>
  </si>
  <si>
    <t xml:space="preserve">9,835</t>
  </si>
  <si>
    <t xml:space="preserve">11,419.6</t>
  </si>
  <si>
    <t xml:space="preserve">13,308</t>
  </si>
  <si>
    <t xml:space="preserve">15,154.0</t>
  </si>
  <si>
    <t xml:space="preserve">17,130</t>
  </si>
  <si>
    <t xml:space="preserve">19,845</t>
  </si>
  <si>
    <t xml:space="preserve">23,858</t>
  </si>
  <si>
    <t xml:space="preserve">41,817</t>
  </si>
  <si>
    <t xml:space="preserve">4,617.3</t>
  </si>
  <si>
    <t xml:space="preserve">8,414.3</t>
  </si>
  <si>
    <t xml:space="preserve">10,259</t>
  </si>
  <si>
    <t xml:space="preserve">11,847.7</t>
  </si>
  <si>
    <t xml:space="preserve">13,442</t>
  </si>
  <si>
    <t xml:space="preserve">15,118.7</t>
  </si>
  <si>
    <t xml:space="preserve">17,204</t>
  </si>
  <si>
    <t xml:space="preserve">19,725</t>
  </si>
  <si>
    <t xml:space="preserve">23,635</t>
  </si>
  <si>
    <t xml:space="preserve">44,673</t>
  </si>
  <si>
    <t xml:space="preserve">10th</t>
  </si>
  <si>
    <t xml:space="preserve">After housing costs income decile shares</t>
  </si>
  <si>
    <t xml:space="preserve">1,998.5</t>
  </si>
  <si>
    <t xml:space="preserve">4,053.0</t>
  </si>
  <si>
    <t xml:space="preserve">4,891.2</t>
  </si>
  <si>
    <t xml:space="preserve">6,175.14</t>
  </si>
  <si>
    <t xml:space="preserve">7,368.2</t>
  </si>
  <si>
    <t xml:space="preserve">8,640.3</t>
  </si>
  <si>
    <t xml:space="preserve">9,936.46</t>
  </si>
  <si>
    <t xml:space="preserve">11,664</t>
  </si>
  <si>
    <t xml:space="preserve">14,086.1</t>
  </si>
  <si>
    <t xml:space="preserve">22,427</t>
  </si>
  <si>
    <t xml:space="preserve">2,391.0</t>
  </si>
  <si>
    <t xml:space="preserve">4,129.0</t>
  </si>
  <si>
    <t xml:space="preserve">4,974.3</t>
  </si>
  <si>
    <t xml:space="preserve">5,955.37</t>
  </si>
  <si>
    <t xml:space="preserve">7,277.8</t>
  </si>
  <si>
    <t xml:space="preserve">8,330.9</t>
  </si>
  <si>
    <t xml:space="preserve">10,046.67</t>
  </si>
  <si>
    <t xml:space="preserve">11,620</t>
  </si>
  <si>
    <t xml:space="preserve">14,080.3</t>
  </si>
  <si>
    <t xml:space="preserve">22,111</t>
  </si>
  <si>
    <t xml:space="preserve">2,484.9</t>
  </si>
  <si>
    <t xml:space="preserve">4,088.9</t>
  </si>
  <si>
    <t xml:space="preserve">5,070.2</t>
  </si>
  <si>
    <t xml:space="preserve">6,091.42</t>
  </si>
  <si>
    <t xml:space="preserve">7,440.6</t>
  </si>
  <si>
    <t xml:space="preserve">8,817.3</t>
  </si>
  <si>
    <t xml:space="preserve">10,270.81</t>
  </si>
  <si>
    <t xml:space="preserve">11,893</t>
  </si>
  <si>
    <t xml:space="preserve">14,732.8</t>
  </si>
  <si>
    <t xml:space="preserve">22,918</t>
  </si>
  <si>
    <t xml:space="preserve">2,377.8</t>
  </si>
  <si>
    <t xml:space="preserve">4,230.2</t>
  </si>
  <si>
    <t xml:space="preserve">5,425.8</t>
  </si>
  <si>
    <t xml:space="preserve">6,562.48</t>
  </si>
  <si>
    <t xml:space="preserve">7,856.2</t>
  </si>
  <si>
    <t xml:space="preserve">9,232.7</t>
  </si>
  <si>
    <t xml:space="preserve">10,607.77</t>
  </si>
  <si>
    <t xml:space="preserve">12,573</t>
  </si>
  <si>
    <t xml:space="preserve">15,321.8</t>
  </si>
  <si>
    <t xml:space="preserve">25,754</t>
  </si>
  <si>
    <t xml:space="preserve">2,493.6</t>
  </si>
  <si>
    <t xml:space="preserve">4,342.8</t>
  </si>
  <si>
    <t xml:space="preserve">5,507.7</t>
  </si>
  <si>
    <t xml:space="preserve">6,827.78</t>
  </si>
  <si>
    <t xml:space="preserve">8,109.9</t>
  </si>
  <si>
    <t xml:space="preserve">9,249.0</t>
  </si>
  <si>
    <t xml:space="preserve">11,181.57</t>
  </si>
  <si>
    <t xml:space="preserve">12,926</t>
  </si>
  <si>
    <t xml:space="preserve">16,050.3</t>
  </si>
  <si>
    <t xml:space="preserve">25,929</t>
  </si>
  <si>
    <t xml:space="preserve">2,600.9</t>
  </si>
  <si>
    <t xml:space="preserve">4,593.8</t>
  </si>
  <si>
    <t xml:space="preserve">5,620.2</t>
  </si>
  <si>
    <t xml:space="preserve">6,819.81</t>
  </si>
  <si>
    <t xml:space="preserve">8,374.8</t>
  </si>
  <si>
    <t xml:space="preserve">9,734.3</t>
  </si>
  <si>
    <t xml:space="preserve">11,415.12</t>
  </si>
  <si>
    <t xml:space="preserve">13,599</t>
  </si>
  <si>
    <t xml:space="preserve">16,402.2</t>
  </si>
  <si>
    <t xml:space="preserve">29,726</t>
  </si>
  <si>
    <t xml:space="preserve">2,394.0</t>
  </si>
  <si>
    <t xml:space="preserve">4,747.3</t>
  </si>
  <si>
    <t xml:space="preserve">5,850.6</t>
  </si>
  <si>
    <t xml:space="preserve">7,259.26</t>
  </si>
  <si>
    <t xml:space="preserve">8,599.2</t>
  </si>
  <si>
    <t xml:space="preserve">10,069.9</t>
  </si>
  <si>
    <t xml:space="preserve">11,518.77</t>
  </si>
  <si>
    <t xml:space="preserve">13,724</t>
  </si>
  <si>
    <t xml:space="preserve">16,798.3</t>
  </si>
  <si>
    <t xml:space="preserve">32,132</t>
  </si>
  <si>
    <t xml:space="preserve">2,718.3</t>
  </si>
  <si>
    <t xml:space="preserve">5,275.0</t>
  </si>
  <si>
    <t xml:space="preserve">6,411.4</t>
  </si>
  <si>
    <t xml:space="preserve">7,880.64</t>
  </si>
  <si>
    <t xml:space="preserve">9,292.7</t>
  </si>
  <si>
    <t xml:space="preserve">10,737.1</t>
  </si>
  <si>
    <t xml:space="preserve">12,322.24</t>
  </si>
  <si>
    <t xml:space="preserve">14,409</t>
  </si>
  <si>
    <t xml:space="preserve">17,743.3</t>
  </si>
  <si>
    <t xml:space="preserve">28,915</t>
  </si>
  <si>
    <t xml:space="preserve">2,482.7</t>
  </si>
  <si>
    <t xml:space="preserve">5,262.9</t>
  </si>
  <si>
    <t xml:space="preserve">6,621.8</t>
  </si>
  <si>
    <t xml:space="preserve">8,027.65</t>
  </si>
  <si>
    <t xml:space="preserve">9,521.7</t>
  </si>
  <si>
    <t xml:space="preserve">10,930.6</t>
  </si>
  <si>
    <t xml:space="preserve">12,587.93</t>
  </si>
  <si>
    <t xml:space="preserve">14,569</t>
  </si>
  <si>
    <t xml:space="preserve">17,664.1</t>
  </si>
  <si>
    <t xml:space="preserve">30,539</t>
  </si>
  <si>
    <t xml:space="preserve">3,008.3</t>
  </si>
  <si>
    <t xml:space="preserve">5,521.9</t>
  </si>
  <si>
    <t xml:space="preserve">7,107.2</t>
  </si>
  <si>
    <t xml:space="preserve">8,686.11</t>
  </si>
  <si>
    <t xml:space="preserve">10,147.8</t>
  </si>
  <si>
    <t xml:space="preserve">11,709.3</t>
  </si>
  <si>
    <t xml:space="preserve">13,220.75</t>
  </si>
  <si>
    <t xml:space="preserve">15,295</t>
  </si>
  <si>
    <t xml:space="preserve">18,402.4</t>
  </si>
  <si>
    <t xml:space="preserve">32,551</t>
  </si>
  <si>
    <t xml:space="preserve">2,898.5</t>
  </si>
  <si>
    <t xml:space="preserve">5,750.8</t>
  </si>
  <si>
    <t xml:space="preserve">7,354.9</t>
  </si>
  <si>
    <t xml:space="preserve">8,687.09</t>
  </si>
  <si>
    <t xml:space="preserve">10,137.6</t>
  </si>
  <si>
    <t xml:space="preserve">11,799.5</t>
  </si>
  <si>
    <t xml:space="preserve">13,467.88</t>
  </si>
  <si>
    <t xml:space="preserve">15,886</t>
  </si>
  <si>
    <t xml:space="preserve">19,015.7</t>
  </si>
  <si>
    <t xml:space="preserve">30,515</t>
  </si>
  <si>
    <t xml:space="preserve">2,721.2</t>
  </si>
  <si>
    <t xml:space="preserve">5,848.0</t>
  </si>
  <si>
    <t xml:space="preserve">7,395.7</t>
  </si>
  <si>
    <t xml:space="preserve">8,879.03</t>
  </si>
  <si>
    <t xml:space="preserve">10,339.4</t>
  </si>
  <si>
    <t xml:space="preserve">11,876.7</t>
  </si>
  <si>
    <t xml:space="preserve">13,690.63</t>
  </si>
  <si>
    <t xml:space="preserve">15,946</t>
  </si>
  <si>
    <t xml:space="preserve">19,261.6</t>
  </si>
  <si>
    <t xml:space="preserve">33,888</t>
  </si>
  <si>
    <t xml:space="preserve">2,726.9</t>
  </si>
  <si>
    <t xml:space="preserve">6,049.5</t>
  </si>
  <si>
    <t xml:space="preserve">7,503.9</t>
  </si>
  <si>
    <t xml:space="preserve">8,963.15</t>
  </si>
  <si>
    <t xml:space="preserve">10,456.3</t>
  </si>
  <si>
    <t xml:space="preserve">12,058.6</t>
  </si>
  <si>
    <t xml:space="preserve">13,837.34</t>
  </si>
  <si>
    <t xml:space="preserve">16,381</t>
  </si>
  <si>
    <t xml:space="preserve">19,929.4</t>
  </si>
  <si>
    <t xml:space="preserve">36,383</t>
  </si>
  <si>
    <t xml:space="preserve">2,762.6</t>
  </si>
  <si>
    <t xml:space="preserve">6,054.0</t>
  </si>
  <si>
    <t xml:space="preserve">7,702.2</t>
  </si>
  <si>
    <t xml:space="preserve">9,251.02</t>
  </si>
  <si>
    <t xml:space="preserve">10,877.8</t>
  </si>
  <si>
    <t xml:space="preserve">12,575.7</t>
  </si>
  <si>
    <t xml:space="preserve">14,500.87</t>
  </si>
  <si>
    <t xml:space="preserve">16,974</t>
  </si>
  <si>
    <t xml:space="preserve">20,768.1</t>
  </si>
  <si>
    <t xml:space="preserve">39,007</t>
  </si>
  <si>
    <t xml:space="preserve">2,515.7</t>
  </si>
  <si>
    <t xml:space="preserve">6,010.6</t>
  </si>
  <si>
    <t xml:space="preserve">7,754.6</t>
  </si>
  <si>
    <t xml:space="preserve">9,419.29</t>
  </si>
  <si>
    <t xml:space="preserve">11,038.8</t>
  </si>
  <si>
    <t xml:space="preserve">12,938.0</t>
  </si>
  <si>
    <t xml:space="preserve">14,761.13</t>
  </si>
  <si>
    <t xml:space="preserve">17,409</t>
  </si>
  <si>
    <t xml:space="preserve">21,060.5</t>
  </si>
  <si>
    <t xml:space="preserve">41,426</t>
  </si>
  <si>
    <t xml:space="preserve">2,564.5</t>
  </si>
  <si>
    <t xml:space="preserve">6,157.7</t>
  </si>
  <si>
    <t xml:space="preserve">7,998.0</t>
  </si>
  <si>
    <t xml:space="preserve">9,594.10</t>
  </si>
  <si>
    <t xml:space="preserve">11,332.3</t>
  </si>
  <si>
    <t xml:space="preserve">13,163.4</t>
  </si>
  <si>
    <t xml:space="preserve">15,077.46</t>
  </si>
  <si>
    <t xml:space="preserve">17,367</t>
  </si>
  <si>
    <t xml:space="preserve">21,372.4</t>
  </si>
  <si>
    <t xml:space="preserve">41,571</t>
  </si>
  <si>
    <t xml:space="preserve">3,102.5</t>
  </si>
  <si>
    <t xml:space="preserve">6,395.1</t>
  </si>
  <si>
    <t xml:space="preserve">7,942.3</t>
  </si>
  <si>
    <t xml:space="preserve">9,539.14</t>
  </si>
  <si>
    <t xml:space="preserve">10,948.5</t>
  </si>
  <si>
    <t xml:space="preserve">12,574.7</t>
  </si>
  <si>
    <t xml:space="preserve">14,510.37</t>
  </si>
  <si>
    <t xml:space="preserve">16,953</t>
  </si>
  <si>
    <t xml:space="preserve">20,510.4</t>
  </si>
  <si>
    <t xml:space="preserve">35,758</t>
  </si>
  <si>
    <t xml:space="preserve">2,881.9</t>
  </si>
  <si>
    <t xml:space="preserve">6,416.3</t>
  </si>
  <si>
    <t xml:space="preserve">7,889.2</t>
  </si>
  <si>
    <t xml:space="preserve">9,446.29</t>
  </si>
  <si>
    <t xml:space="preserve">11,009.5</t>
  </si>
  <si>
    <t xml:space="preserve">12,526.8</t>
  </si>
  <si>
    <t xml:space="preserve">14,584.76</t>
  </si>
  <si>
    <t xml:space="preserve">16,872</t>
  </si>
  <si>
    <t xml:space="preserve">20,318.6</t>
  </si>
  <si>
    <t xml:space="preserve">37,295</t>
  </si>
  <si>
    <t xml:space="preserve">2,631.2</t>
  </si>
  <si>
    <t xml:space="preserve">5,904.9</t>
  </si>
  <si>
    <t xml:space="preserve">7,652.4</t>
  </si>
  <si>
    <t xml:space="preserve">9,207.60</t>
  </si>
  <si>
    <t xml:space="preserve">10,956.1</t>
  </si>
  <si>
    <t xml:space="preserve">12,335.1</t>
  </si>
  <si>
    <t xml:space="preserve">14,555.48</t>
  </si>
  <si>
    <t xml:space="preserve">16,759</t>
  </si>
  <si>
    <t xml:space="preserve">20,709.8</t>
  </si>
  <si>
    <t xml:space="preserve">35,481</t>
  </si>
  <si>
    <t xml:space="preserve">2,759.6</t>
  </si>
  <si>
    <t xml:space="preserve">6,329.0</t>
  </si>
  <si>
    <t xml:space="preserve">7,882.3</t>
  </si>
  <si>
    <t xml:space="preserve">9,528.86</t>
  </si>
  <si>
    <t xml:space="preserve">11,282.4</t>
  </si>
  <si>
    <t xml:space="preserve">12,754.2</t>
  </si>
  <si>
    <t xml:space="preserve">14,745.38</t>
  </si>
  <si>
    <t xml:space="preserve">17,145</t>
  </si>
  <si>
    <t xml:space="preserve">20,352.1</t>
  </si>
  <si>
    <t xml:space="preserve">35,375</t>
  </si>
  <si>
    <t xml:space="preserve">2,967.8</t>
  </si>
  <si>
    <t xml:space="preserve">6,509.0</t>
  </si>
  <si>
    <t xml:space="preserve">8,187.6</t>
  </si>
  <si>
    <t xml:space="preserve">9,823.73</t>
  </si>
  <si>
    <t xml:space="preserve">11,358.0</t>
  </si>
  <si>
    <t xml:space="preserve">13,447.4</t>
  </si>
  <si>
    <t xml:space="preserve">15,277.60</t>
  </si>
  <si>
    <t xml:space="preserve">17,975</t>
  </si>
  <si>
    <t xml:space="preserve">21,785.9</t>
  </si>
  <si>
    <t xml:space="preserve">37,215</t>
  </si>
  <si>
    <t xml:space="preserve">2,692.4</t>
  </si>
  <si>
    <t xml:space="preserve">6,242.6</t>
  </si>
  <si>
    <t xml:space="preserve">8,159.5</t>
  </si>
  <si>
    <t xml:space="preserve">9,779.36</t>
  </si>
  <si>
    <t xml:space="preserve">11,360.0</t>
  </si>
  <si>
    <t xml:space="preserve">13,335.6</t>
  </si>
  <si>
    <t xml:space="preserve">15,526.78</t>
  </si>
  <si>
    <t xml:space="preserve">18,435</t>
  </si>
  <si>
    <t xml:space="preserve">22,383.4</t>
  </si>
  <si>
    <t xml:space="preserve">44,537</t>
  </si>
  <si>
    <t xml:space="preserve">3,033.6</t>
  </si>
  <si>
    <t xml:space="preserve">6,482.7</t>
  </si>
  <si>
    <t xml:space="preserve">8,337.1</t>
  </si>
  <si>
    <t xml:space="preserve">10,250.64</t>
  </si>
  <si>
    <t xml:space="preserve">12,064.8</t>
  </si>
  <si>
    <t xml:space="preserve">13,975.1</t>
  </si>
  <si>
    <t xml:space="preserve">16,202.93</t>
  </si>
  <si>
    <t xml:space="preserve">18,680</t>
  </si>
  <si>
    <t xml:space="preserve">22,610.6</t>
  </si>
  <si>
    <t xml:space="preserve">40,385</t>
  </si>
  <si>
    <t xml:space="preserve">2,701.1</t>
  </si>
  <si>
    <t xml:space="preserve">6,304.7</t>
  </si>
  <si>
    <t xml:space="preserve">8,202.4</t>
  </si>
  <si>
    <t xml:space="preserve">10,151.16</t>
  </si>
  <si>
    <t xml:space="preserve">11,788.2</t>
  </si>
  <si>
    <t xml:space="preserve">13,614.3</t>
  </si>
  <si>
    <t xml:space="preserve">16,148.00</t>
  </si>
  <si>
    <t xml:space="preserve">18,034</t>
  </si>
  <si>
    <t xml:space="preserve">22,306.7</t>
  </si>
  <si>
    <t xml:space="preserve">40,047</t>
  </si>
  <si>
    <t xml:space="preserve">2,688.8</t>
  </si>
  <si>
    <t xml:space="preserve">6,640.8</t>
  </si>
  <si>
    <t xml:space="preserve">8,712.3</t>
  </si>
  <si>
    <t xml:space="preserve">10,172.60</t>
  </si>
  <si>
    <t xml:space="preserve">12,033.8</t>
  </si>
  <si>
    <t xml:space="preserve">13,638.2</t>
  </si>
  <si>
    <t xml:space="preserve">16,203.65</t>
  </si>
  <si>
    <t xml:space="preserve">18,020</t>
  </si>
  <si>
    <t xml:space="preserve">22,082.7</t>
  </si>
  <si>
    <t xml:space="preserve">42,424</t>
  </si>
  <si>
    <t xml:space="preserve">Palma ratio of income inequality before housing costs</t>
  </si>
  <si>
    <t xml:space="preserve">Income share of the top 10% divided by the the bottom 40% of the household population, Scotland</t>
  </si>
  <si>
    <t xml:space="preserve">Palma</t>
  </si>
  <si>
    <t xml:space="preserve">114%</t>
  </si>
  <si>
    <t xml:space="preserve">111%</t>
  </si>
  <si>
    <t xml:space="preserve">122%</t>
  </si>
  <si>
    <t xml:space="preserve">115%</t>
  </si>
  <si>
    <t xml:space="preserve">129%</t>
  </si>
  <si>
    <t xml:space="preserve">136%</t>
  </si>
  <si>
    <t xml:space="preserve">117%</t>
  </si>
  <si>
    <t xml:space="preserve">116%</t>
  </si>
  <si>
    <t xml:space="preserve">107%</t>
  </si>
  <si>
    <t xml:space="preserve">123%</t>
  </si>
  <si>
    <t xml:space="preserve">130%</t>
  </si>
  <si>
    <t xml:space="preserve">135%</t>
  </si>
  <si>
    <t xml:space="preserve">134%</t>
  </si>
  <si>
    <t xml:space="preserve">118%</t>
  </si>
  <si>
    <t xml:space="preserve">112%</t>
  </si>
  <si>
    <t xml:space="preserve">138%</t>
  </si>
  <si>
    <t xml:space="preserve">121%</t>
  </si>
  <si>
    <t xml:space="preserve">124%</t>
  </si>
  <si>
    <t xml:space="preserve">127%</t>
  </si>
  <si>
    <t xml:space="preserve">Palma ratio</t>
  </si>
  <si>
    <t xml:space="preserve">Palma ratio of income inequality after housing costs</t>
  </si>
  <si>
    <t xml:space="preserve">131%</t>
  </si>
  <si>
    <t xml:space="preserve">151%</t>
  </si>
  <si>
    <t xml:space="preserve">159%</t>
  </si>
  <si>
    <t xml:space="preserve">144%</t>
  </si>
  <si>
    <t xml:space="preserve">161%</t>
  </si>
  <si>
    <t xml:space="preserve">158%</t>
  </si>
  <si>
    <t xml:space="preserve">133%</t>
  </si>
  <si>
    <t xml:space="preserve">140%</t>
  </si>
  <si>
    <t xml:space="preserve">166%</t>
  </si>
  <si>
    <t xml:space="preserve">146%</t>
  </si>
  <si>
    <t xml:space="preserve">150%</t>
  </si>
  <si>
    <t xml:space="preserve">Gini coefficient of income inequality before housing costs</t>
  </si>
  <si>
    <t xml:space="preserve">Scotland</t>
  </si>
  <si>
    <t xml:space="preserve">Gini</t>
  </si>
  <si>
    <t xml:space="preserve">31%</t>
  </si>
  <si>
    <t xml:space="preserve">32%</t>
  </si>
  <si>
    <t xml:space="preserve">33%</t>
  </si>
  <si>
    <t xml:space="preserve">34%</t>
  </si>
  <si>
    <t xml:space="preserve">Gini coefficient</t>
  </si>
  <si>
    <t xml:space="preserve">Gini coefficient of income inequality after housing costs</t>
  </si>
  <si>
    <t xml:space="preserve">35%</t>
  </si>
  <si>
    <t xml:space="preserve">36%</t>
  </si>
  <si>
    <t xml:space="preserve">37%</t>
  </si>
  <si>
    <t xml:space="preserve">38%</t>
  </si>
  <si>
    <t xml:space="preserve">Before housing costs income thresholds for different household types</t>
  </si>
  <si>
    <t xml:space="preserve">Income in £, after tax and transfers, and in 2018/19 prices, Scotland 2018/19</t>
  </si>
  <si>
    <t xml:space="preserve">Single person with no children</t>
  </si>
  <si>
    <t xml:space="preserve">Couple with no children</t>
  </si>
  <si>
    <t xml:space="preserve">Single person with children aged 5 and 14</t>
  </si>
  <si>
    <t xml:space="preserve">Couple with children aged 5 and 14</t>
  </si>
  <si>
    <t xml:space="preserve">measure</t>
  </si>
  <si>
    <t xml:space="preserve">weekly1</t>
  </si>
  <si>
    <t xml:space="preserve">annual1</t>
  </si>
  <si>
    <t xml:space="preserve">weekly2</t>
  </si>
  <si>
    <t xml:space="preserve">annual2</t>
  </si>
  <si>
    <t xml:space="preserve">weekly3</t>
  </si>
  <si>
    <t xml:space="preserve">annual3</t>
  </si>
  <si>
    <t xml:space="preserve">weekly4</t>
  </si>
  <si>
    <t xml:space="preserve">annual4</t>
  </si>
  <si>
    <t xml:space="preserve">UK median income</t>
  </si>
  <si>
    <t xml:space="preserve">17,900</t>
  </si>
  <si>
    <t xml:space="preserve">26,800</t>
  </si>
  <si>
    <t xml:space="preserve">32,100</t>
  </si>
  <si>
    <t xml:space="preserve">786</t>
  </si>
  <si>
    <t xml:space="preserve">41,000</t>
  </si>
  <si>
    <t xml:space="preserve">Scottish median income</t>
  </si>
  <si>
    <t xml:space="preserve">345</t>
  </si>
  <si>
    <t xml:space="preserve">18,000</t>
  </si>
  <si>
    <t xml:space="preserve">617</t>
  </si>
  <si>
    <t xml:space="preserve">32,200</t>
  </si>
  <si>
    <t xml:space="preserve">Relative poverty threshold (60% of UK median income)</t>
  </si>
  <si>
    <t xml:space="preserve">206</t>
  </si>
  <si>
    <t xml:space="preserve">10,800</t>
  </si>
  <si>
    <t xml:space="preserve">16,100</t>
  </si>
  <si>
    <t xml:space="preserve">370</t>
  </si>
  <si>
    <t xml:space="preserve">19,300</t>
  </si>
  <si>
    <t xml:space="preserve">24,600</t>
  </si>
  <si>
    <t xml:space="preserve">Absolute poverty threshold (60% of inflation-adjusted 2010/11 UK median income)</t>
  </si>
  <si>
    <t xml:space="preserve">197</t>
  </si>
  <si>
    <t xml:space="preserve">10,300</t>
  </si>
  <si>
    <t xml:space="preserve">295</t>
  </si>
  <si>
    <t xml:space="preserve">15,400</t>
  </si>
  <si>
    <t xml:space="preserve">353</t>
  </si>
  <si>
    <t xml:space="preserve">18,400</t>
  </si>
  <si>
    <t xml:space="preserve">23,500</t>
  </si>
  <si>
    <t xml:space="preserve">Scottish 1st income decile point</t>
  </si>
  <si>
    <t xml:space="preserve">174</t>
  </si>
  <si>
    <t xml:space="preserve">9,100</t>
  </si>
  <si>
    <t xml:space="preserve">13,500</t>
  </si>
  <si>
    <t xml:space="preserve">16,300</t>
  </si>
  <si>
    <t xml:space="preserve">20,700</t>
  </si>
  <si>
    <t xml:space="preserve">Scottish 2nd income decile point</t>
  </si>
  <si>
    <t xml:space="preserve">226</t>
  </si>
  <si>
    <t xml:space="preserve">11,800</t>
  </si>
  <si>
    <t xml:space="preserve">17,600</t>
  </si>
  <si>
    <t xml:space="preserve">21,100</t>
  </si>
  <si>
    <t xml:space="preserve">26,900</t>
  </si>
  <si>
    <t xml:space="preserve">Scottish 3rd income decile point</t>
  </si>
  <si>
    <t xml:space="preserve">13,800</t>
  </si>
  <si>
    <t xml:space="preserve">20,600</t>
  </si>
  <si>
    <t xml:space="preserve">24,700</t>
  </si>
  <si>
    <t xml:space="preserve">31,500</t>
  </si>
  <si>
    <t xml:space="preserve">Scottish 4th income decile point</t>
  </si>
  <si>
    <t xml:space="preserve">15,800</t>
  </si>
  <si>
    <t xml:space="preserve">23,600</t>
  </si>
  <si>
    <t xml:space="preserve">28,300</t>
  </si>
  <si>
    <t xml:space="preserve">691</t>
  </si>
  <si>
    <t xml:space="preserve">36,000</t>
  </si>
  <si>
    <t xml:space="preserve">Scottish 5th income decile point</t>
  </si>
  <si>
    <t xml:space="preserve">Scottish 6th income decile point</t>
  </si>
  <si>
    <t xml:space="preserve">20,100</t>
  </si>
  <si>
    <t xml:space="preserve">30,000</t>
  </si>
  <si>
    <t xml:space="preserve">690</t>
  </si>
  <si>
    <t xml:space="preserve">879</t>
  </si>
  <si>
    <t xml:space="preserve">45,900</t>
  </si>
  <si>
    <t xml:space="preserve">Scottish 7th income decile point</t>
  </si>
  <si>
    <t xml:space="preserve">22,900</t>
  </si>
  <si>
    <t xml:space="preserve">34,200</t>
  </si>
  <si>
    <t xml:space="preserve">788</t>
  </si>
  <si>
    <t xml:space="preserve">41,100</t>
  </si>
  <si>
    <t xml:space="preserve">1,005</t>
  </si>
  <si>
    <t xml:space="preserve">52,400</t>
  </si>
  <si>
    <t xml:space="preserve">Scottish 8th income decile point</t>
  </si>
  <si>
    <t xml:space="preserve">26,500</t>
  </si>
  <si>
    <t xml:space="preserve">39,600</t>
  </si>
  <si>
    <t xml:space="preserve">911</t>
  </si>
  <si>
    <t xml:space="preserve">47,500</t>
  </si>
  <si>
    <t xml:space="preserve">1,161</t>
  </si>
  <si>
    <t xml:space="preserve">60,500</t>
  </si>
  <si>
    <t xml:space="preserve">Scottish 9th income decile point</t>
  </si>
  <si>
    <t xml:space="preserve">633</t>
  </si>
  <si>
    <t xml:space="preserve">33,000</t>
  </si>
  <si>
    <t xml:space="preserve">49,300</t>
  </si>
  <si>
    <t xml:space="preserve">1,135</t>
  </si>
  <si>
    <t xml:space="preserve">59,200</t>
  </si>
  <si>
    <t xml:space="preserve">1,447</t>
  </si>
  <si>
    <t xml:space="preserve">75,400</t>
  </si>
  <si>
    <t xml:space="preserve">Weekly</t>
  </si>
  <si>
    <t xml:space="preserve">Annual</t>
  </si>
  <si>
    <t xml:space="preserve">After housing costs income thresholds for different household types</t>
  </si>
  <si>
    <t xml:space="preserve">23,300</t>
  </si>
  <si>
    <t xml:space="preserve">537</t>
  </si>
  <si>
    <t xml:space="preserve">28,000</t>
  </si>
  <si>
    <t xml:space="preserve">724</t>
  </si>
  <si>
    <t xml:space="preserve">37,800</t>
  </si>
  <si>
    <t xml:space="preserve">14,000</t>
  </si>
  <si>
    <t xml:space="preserve">24,100</t>
  </si>
  <si>
    <t xml:space="preserve">556</t>
  </si>
  <si>
    <t xml:space="preserve">29,000</t>
  </si>
  <si>
    <t xml:space="preserve">750</t>
  </si>
  <si>
    <t xml:space="preserve">39,100</t>
  </si>
  <si>
    <t xml:space="preserve">156</t>
  </si>
  <si>
    <t xml:space="preserve">8,100</t>
  </si>
  <si>
    <t xml:space="preserve">268</t>
  </si>
  <si>
    <t xml:space="preserve">16,800</t>
  </si>
  <si>
    <t xml:space="preserve">22,700</t>
  </si>
  <si>
    <t xml:space="preserve">147</t>
  </si>
  <si>
    <t xml:space="preserve">7,600</t>
  </si>
  <si>
    <t xml:space="preserve">13,200</t>
  </si>
  <si>
    <t xml:space="preserve">21,400</t>
  </si>
  <si>
    <t xml:space="preserve">117</t>
  </si>
  <si>
    <t xml:space="preserve">6,100</t>
  </si>
  <si>
    <t xml:space="preserve">10,500</t>
  </si>
  <si>
    <t xml:space="preserve">12,600</t>
  </si>
  <si>
    <t xml:space="preserve">17,100</t>
  </si>
  <si>
    <t xml:space="preserve">161</t>
  </si>
  <si>
    <t xml:space="preserve">8,400</t>
  </si>
  <si>
    <t xml:space="preserve">14,400</t>
  </si>
  <si>
    <t xml:space="preserve">17,300</t>
  </si>
  <si>
    <t xml:space="preserve">23,400</t>
  </si>
  <si>
    <t xml:space="preserve">195</t>
  </si>
  <si>
    <t xml:space="preserve">10,200</t>
  </si>
  <si>
    <t xml:space="preserve">17,500</t>
  </si>
  <si>
    <t xml:space="preserve">403</t>
  </si>
  <si>
    <t xml:space="preserve">21,000</t>
  </si>
  <si>
    <t xml:space="preserve">28,400</t>
  </si>
  <si>
    <t xml:space="preserve">231</t>
  </si>
  <si>
    <t xml:space="preserve">12,100</t>
  </si>
  <si>
    <t xml:space="preserve">20,800</t>
  </si>
  <si>
    <t xml:space="preserve">25,000</t>
  </si>
  <si>
    <t xml:space="preserve">646</t>
  </si>
  <si>
    <t xml:space="preserve">33,700</t>
  </si>
  <si>
    <t xml:space="preserve">16,000</t>
  </si>
  <si>
    <t xml:space="preserve">27,500</t>
  </si>
  <si>
    <t xml:space="preserve">634</t>
  </si>
  <si>
    <t xml:space="preserve">33,100</t>
  </si>
  <si>
    <t xml:space="preserve">44,600</t>
  </si>
  <si>
    <t xml:space="preserve">354</t>
  </si>
  <si>
    <t xml:space="preserve">31,800</t>
  </si>
  <si>
    <t xml:space="preserve">732</t>
  </si>
  <si>
    <t xml:space="preserve">38,200</t>
  </si>
  <si>
    <t xml:space="preserve">988</t>
  </si>
  <si>
    <t xml:space="preserve">51,500</t>
  </si>
  <si>
    <t xml:space="preserve">36,800</t>
  </si>
  <si>
    <t xml:space="preserve">848</t>
  </si>
  <si>
    <t xml:space="preserve">44,200</t>
  </si>
  <si>
    <t xml:space="preserve">1,144</t>
  </si>
  <si>
    <t xml:space="preserve">59,700</t>
  </si>
  <si>
    <t xml:space="preserve">45,700</t>
  </si>
  <si>
    <t xml:space="preserve">1,052</t>
  </si>
  <si>
    <t xml:space="preserve">54,900</t>
  </si>
  <si>
    <t xml:space="preserve">1,420</t>
  </si>
  <si>
    <t xml:space="preserve">74,100</t>
  </si>
  <si>
    <t xml:space="preserve">Tables</t>
  </si>
  <si>
    <t xml:space="preserve">This workbook contains data used in the charts and tables in the Poverty and Income Inequality in Scotland report, and additional analysis.</t>
  </si>
  <si>
    <t xml:space="preserve">The report is available here: data.gov.scot/poverty</t>
  </si>
  <si>
    <t xml:space="preserve">Contact</t>
  </si>
  <si>
    <t xml:space="preserve">Maike Waldmann</t>
  </si>
  <si>
    <t xml:space="preserve">Scottish Government</t>
  </si>
  <si>
    <t xml:space="preserve">Communities Analysis Division</t>
  </si>
  <si>
    <t xml:space="preserve">social-justice-analysis@gov.scot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</si>
</sst>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rgb="FF000000"/>
      <name val="Calibri"/>
      <family val="2"/>
      <scheme val="minor"/>
    </font>
    <font>
      <sz val="14"/>
      <color rgb="FF000000"/>
      <name val="Segoe UI Semibold"/>
    </font>
    <font>
      <sz val="12"/>
      <color rgb="FF000000"/>
      <name val="Segoe UI"/>
    </font>
    <font>
      <sz val="10"/>
      <color rgb="FF000000"/>
      <name val="Segoe UI Semibold"/>
    </font>
    <font>
      <sz val="11"/>
      <color rgb="FF000000"/>
      <name val="Calibri"/>
    </font>
    <font>
      <sz val="10"/>
      <color rgb="FF000000"/>
      <name val="Segoe UI"/>
    </font>
    <font>
      <sz val="11"/>
      <color theme="10"/>
      <name val="Calibri"/>
      <u val="single"/>
    </font>
    <font>
      <sz val="12"/>
      <color rgb="FF0000FF"/>
      <name val="Segoe UI"/>
      <u val="single"/>
    </font>
    <font>
      <sz val="9"/>
      <color rgb="FF0000FF"/>
      <name val="Segoe UI"/>
      <b/>
      <u val="single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  <xf numFmtId="0" fontId="6" fillId="0" borderId="0" xfId="0" applyFont="1"/>
    <xf numFmtId="0" fontId="2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8" fillId="2" borderId="3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h" Type="http://schemas.openxmlformats.org/officeDocument/2006/relationships/hyperlink" Target="https://data.gov.scot/poverty" TargetMode="External"/><Relationship Id="rId2h" Type="http://schemas.openxmlformats.org/officeDocument/2006/relationships/hyperlink" Target="mailto:social-justice-analysis@gov.sc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1" t="str">
        <f>=HYPERLINK("#'Contents'!B2", "BACK")</f>
      </c>
    </row>
    <row r="2" ht="33" customHeight="1">
      <c r="B2" s="1" t="s">
        <v>0</v>
      </c>
    </row>
    <row r="3">
      <c r="B3" s="2" t="s">
        <v>1</v>
      </c>
    </row>
    <row r="6">
      <c r="B6" s="3" t="s">
        <v>116</v>
      </c>
      <c r="C6" s="3" t="s">
        <v>117</v>
      </c>
      <c r="D6" s="3" t="s">
        <v>118</v>
      </c>
      <c r="E6" s="3" t="s">
        <v>119</v>
      </c>
      <c r="F6" s="3" t="s">
        <v>120</v>
      </c>
    </row>
    <row r="7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</row>
    <row r="9">
      <c r="B9" s="4" t="s">
        <v>17</v>
      </c>
      <c r="C9" s="4" t="s">
        <v>18</v>
      </c>
      <c r="D9" s="4" t="s">
        <v>19</v>
      </c>
      <c r="E9" s="4" t="s">
        <v>20</v>
      </c>
      <c r="F9" s="4" t="s">
        <v>16</v>
      </c>
    </row>
    <row r="10"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</row>
    <row r="11">
      <c r="B11" s="4" t="s">
        <v>26</v>
      </c>
      <c r="C11" s="4" t="s">
        <v>27</v>
      </c>
      <c r="D11" s="4" t="s">
        <v>28</v>
      </c>
      <c r="E11" s="4" t="s">
        <v>24</v>
      </c>
      <c r="F11" s="4" t="s">
        <v>29</v>
      </c>
    </row>
    <row r="12">
      <c r="B12" s="4" t="s">
        <v>30</v>
      </c>
      <c r="C12" s="4" t="s">
        <v>31</v>
      </c>
      <c r="D12" s="4" t="s">
        <v>32</v>
      </c>
      <c r="E12" s="4" t="s">
        <v>33</v>
      </c>
      <c r="F12" s="4" t="s">
        <v>34</v>
      </c>
    </row>
    <row r="13">
      <c r="B13" s="4" t="s">
        <v>35</v>
      </c>
      <c r="C13" s="4" t="s">
        <v>36</v>
      </c>
      <c r="D13" s="4" t="s">
        <v>37</v>
      </c>
      <c r="E13" s="4" t="s">
        <v>38</v>
      </c>
      <c r="F13" s="4" t="s">
        <v>39</v>
      </c>
    </row>
    <row r="14">
      <c r="B14" s="4" t="s">
        <v>40</v>
      </c>
      <c r="C14" s="4" t="s">
        <v>24</v>
      </c>
      <c r="D14" s="4" t="s">
        <v>41</v>
      </c>
      <c r="E14" s="4" t="s">
        <v>42</v>
      </c>
      <c r="F14" s="4" t="s">
        <v>43</v>
      </c>
    </row>
    <row r="15">
      <c r="B15" s="4" t="s">
        <v>44</v>
      </c>
      <c r="C15" s="4" t="s">
        <v>45</v>
      </c>
      <c r="D15" s="4" t="s">
        <v>46</v>
      </c>
      <c r="E15" s="4" t="s">
        <v>47</v>
      </c>
      <c r="F15" s="4" t="s">
        <v>48</v>
      </c>
    </row>
    <row r="16">
      <c r="B16" s="4" t="s">
        <v>49</v>
      </c>
      <c r="C16" s="4" t="s">
        <v>50</v>
      </c>
      <c r="D16" s="4" t="s">
        <v>51</v>
      </c>
      <c r="E16" s="4" t="s">
        <v>52</v>
      </c>
      <c r="F16" s="4" t="s">
        <v>53</v>
      </c>
    </row>
    <row r="17">
      <c r="B17" s="4" t="s">
        <v>54</v>
      </c>
      <c r="C17" s="4" t="s">
        <v>55</v>
      </c>
      <c r="D17" s="4" t="s">
        <v>56</v>
      </c>
      <c r="E17" s="4" t="s">
        <v>57</v>
      </c>
      <c r="F17" s="4" t="s">
        <v>58</v>
      </c>
    </row>
    <row r="18">
      <c r="B18" s="4" t="s">
        <v>59</v>
      </c>
      <c r="C18" s="4" t="s">
        <v>55</v>
      </c>
      <c r="D18" s="4" t="s">
        <v>60</v>
      </c>
      <c r="E18" s="4" t="s">
        <v>57</v>
      </c>
      <c r="F18" s="4" t="s">
        <v>58</v>
      </c>
    </row>
    <row r="19">
      <c r="B19" s="4" t="s">
        <v>61</v>
      </c>
      <c r="C19" s="4" t="s">
        <v>62</v>
      </c>
      <c r="D19" s="4" t="s">
        <v>63</v>
      </c>
      <c r="E19" s="4" t="s">
        <v>64</v>
      </c>
      <c r="F19" s="4" t="s">
        <v>65</v>
      </c>
    </row>
    <row r="20">
      <c r="B20" s="4" t="s">
        <v>66</v>
      </c>
      <c r="C20" s="4" t="s">
        <v>67</v>
      </c>
      <c r="D20" s="4" t="s">
        <v>68</v>
      </c>
      <c r="E20" s="4" t="s">
        <v>69</v>
      </c>
      <c r="F20" s="4" t="s">
        <v>70</v>
      </c>
    </row>
    <row r="21">
      <c r="B21" s="4" t="s">
        <v>71</v>
      </c>
      <c r="C21" s="4" t="s">
        <v>72</v>
      </c>
      <c r="D21" s="4" t="s">
        <v>45</v>
      </c>
      <c r="E21" s="4" t="s">
        <v>73</v>
      </c>
      <c r="F21" s="4" t="s">
        <v>74</v>
      </c>
    </row>
    <row r="22">
      <c r="B22" s="4" t="s">
        <v>75</v>
      </c>
      <c r="C22" s="4" t="s">
        <v>76</v>
      </c>
      <c r="D22" s="4" t="s">
        <v>50</v>
      </c>
      <c r="E22" s="4" t="s">
        <v>77</v>
      </c>
      <c r="F22" s="4" t="s">
        <v>78</v>
      </c>
    </row>
    <row r="23">
      <c r="B23" s="4" t="s">
        <v>79</v>
      </c>
      <c r="C23" s="4" t="s">
        <v>80</v>
      </c>
      <c r="D23" s="4" t="s">
        <v>81</v>
      </c>
      <c r="E23" s="4" t="s">
        <v>82</v>
      </c>
      <c r="F23" s="4" t="s">
        <v>51</v>
      </c>
    </row>
    <row r="24">
      <c r="B24" s="4" t="s">
        <v>83</v>
      </c>
      <c r="C24" s="4" t="s">
        <v>84</v>
      </c>
      <c r="D24" s="4" t="s">
        <v>51</v>
      </c>
      <c r="E24" s="4" t="s">
        <v>85</v>
      </c>
      <c r="F24" s="4" t="s">
        <v>86</v>
      </c>
    </row>
    <row r="25">
      <c r="B25" s="4" t="s">
        <v>87</v>
      </c>
      <c r="C25" s="4" t="s">
        <v>88</v>
      </c>
      <c r="D25" s="4" t="s">
        <v>89</v>
      </c>
      <c r="E25" s="4" t="s">
        <v>90</v>
      </c>
      <c r="F25" s="4" t="s">
        <v>45</v>
      </c>
    </row>
    <row r="26">
      <c r="B26" s="4" t="s">
        <v>91</v>
      </c>
      <c r="C26" s="4" t="s">
        <v>92</v>
      </c>
      <c r="D26" s="4" t="s">
        <v>93</v>
      </c>
      <c r="E26" s="4" t="s">
        <v>94</v>
      </c>
      <c r="F26" s="4" t="s">
        <v>63</v>
      </c>
    </row>
    <row r="27">
      <c r="B27" s="4" t="s">
        <v>95</v>
      </c>
      <c r="C27" s="4" t="s">
        <v>96</v>
      </c>
      <c r="D27" s="4" t="s">
        <v>68</v>
      </c>
      <c r="E27" s="4" t="s">
        <v>69</v>
      </c>
      <c r="F27" s="4" t="s">
        <v>97</v>
      </c>
    </row>
    <row r="28">
      <c r="B28" s="4" t="s">
        <v>98</v>
      </c>
      <c r="C28" s="4" t="s">
        <v>99</v>
      </c>
      <c r="D28" s="4" t="s">
        <v>100</v>
      </c>
      <c r="E28" s="4" t="s">
        <v>101</v>
      </c>
      <c r="F28" s="4" t="s">
        <v>102</v>
      </c>
    </row>
    <row r="29">
      <c r="B29" s="4" t="s">
        <v>103</v>
      </c>
      <c r="C29" s="4" t="s">
        <v>104</v>
      </c>
      <c r="D29" s="4" t="s">
        <v>105</v>
      </c>
      <c r="E29" s="4" t="s">
        <v>106</v>
      </c>
      <c r="F29" s="4" t="s">
        <v>107</v>
      </c>
    </row>
    <row r="30">
      <c r="B30" s="4" t="s">
        <v>108</v>
      </c>
      <c r="C30" s="4" t="s">
        <v>52</v>
      </c>
      <c r="D30" s="4" t="s">
        <v>109</v>
      </c>
      <c r="E30" s="4" t="s">
        <v>110</v>
      </c>
      <c r="F30" s="4" t="s">
        <v>68</v>
      </c>
    </row>
    <row r="31">
      <c r="B31" s="5" t="s">
        <v>111</v>
      </c>
      <c r="C31" s="5" t="s">
        <v>112</v>
      </c>
      <c r="D31" s="5" t="s">
        <v>113</v>
      </c>
      <c r="E31" s="5" t="s">
        <v>114</v>
      </c>
      <c r="F31" s="5" t="s">
        <v>115</v>
      </c>
    </row>
    <row r="32">
      <c r="B32" s="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1" t="str">
        <f>=HYPERLINK("#'Contents'!B2", "BACK")</f>
      </c>
    </row>
    <row r="2" ht="33" customHeight="1">
      <c r="B2" s="1" t="s">
        <v>122</v>
      </c>
    </row>
    <row r="3">
      <c r="B3" s="2" t="s">
        <v>1</v>
      </c>
    </row>
    <row r="6">
      <c r="B6" s="3" t="s">
        <v>116</v>
      </c>
      <c r="C6" s="3" t="s">
        <v>117</v>
      </c>
      <c r="D6" s="3" t="s">
        <v>118</v>
      </c>
      <c r="E6" s="3" t="s">
        <v>119</v>
      </c>
      <c r="F6" s="3" t="s">
        <v>120</v>
      </c>
    </row>
    <row r="7">
      <c r="B7" s="4" t="s">
        <v>7</v>
      </c>
      <c r="C7" s="4" t="s">
        <v>123</v>
      </c>
      <c r="D7" s="4" t="s">
        <v>124</v>
      </c>
      <c r="E7" s="4" t="s">
        <v>125</v>
      </c>
      <c r="F7" s="4" t="s">
        <v>126</v>
      </c>
    </row>
    <row r="8">
      <c r="B8" s="4" t="s">
        <v>12</v>
      </c>
      <c r="C8" s="4" t="s">
        <v>127</v>
      </c>
      <c r="D8" s="4" t="s">
        <v>128</v>
      </c>
      <c r="E8" s="4" t="s">
        <v>129</v>
      </c>
      <c r="F8" s="4" t="s">
        <v>126</v>
      </c>
    </row>
    <row r="9">
      <c r="B9" s="4" t="s">
        <v>17</v>
      </c>
      <c r="C9" s="4" t="s">
        <v>130</v>
      </c>
      <c r="D9" s="4" t="s">
        <v>131</v>
      </c>
      <c r="E9" s="4" t="s">
        <v>8</v>
      </c>
      <c r="F9" s="4" t="s">
        <v>132</v>
      </c>
    </row>
    <row r="10">
      <c r="B10" s="4" t="s">
        <v>21</v>
      </c>
      <c r="C10" s="4" t="s">
        <v>133</v>
      </c>
      <c r="D10" s="4" t="s">
        <v>124</v>
      </c>
      <c r="E10" s="4" t="s">
        <v>134</v>
      </c>
      <c r="F10" s="4" t="s">
        <v>135</v>
      </c>
    </row>
    <row r="11">
      <c r="B11" s="4" t="s">
        <v>26</v>
      </c>
      <c r="C11" s="4" t="s">
        <v>129</v>
      </c>
      <c r="D11" s="4" t="s">
        <v>136</v>
      </c>
      <c r="E11" s="4" t="s">
        <v>137</v>
      </c>
      <c r="F11" s="4" t="s">
        <v>138</v>
      </c>
    </row>
    <row r="12">
      <c r="B12" s="4" t="s">
        <v>30</v>
      </c>
      <c r="C12" s="4" t="s">
        <v>139</v>
      </c>
      <c r="D12" s="4" t="s">
        <v>140</v>
      </c>
      <c r="E12" s="4" t="s">
        <v>141</v>
      </c>
      <c r="F12" s="4" t="s">
        <v>142</v>
      </c>
    </row>
    <row r="13">
      <c r="B13" s="4" t="s">
        <v>35</v>
      </c>
      <c r="C13" s="4" t="s">
        <v>43</v>
      </c>
      <c r="D13" s="4" t="s">
        <v>143</v>
      </c>
      <c r="E13" s="4" t="s">
        <v>144</v>
      </c>
      <c r="F13" s="4" t="s">
        <v>9</v>
      </c>
    </row>
    <row r="14">
      <c r="B14" s="4" t="s">
        <v>40</v>
      </c>
      <c r="C14" s="4" t="s">
        <v>53</v>
      </c>
      <c r="D14" s="4" t="s">
        <v>145</v>
      </c>
      <c r="E14" s="4" t="s">
        <v>20</v>
      </c>
      <c r="F14" s="4" t="s">
        <v>146</v>
      </c>
    </row>
    <row r="15">
      <c r="B15" s="4" t="s">
        <v>44</v>
      </c>
      <c r="C15" s="4" t="s">
        <v>27</v>
      </c>
      <c r="D15" s="4" t="s">
        <v>139</v>
      </c>
      <c r="E15" s="4" t="s">
        <v>89</v>
      </c>
      <c r="F15" s="4" t="s">
        <v>147</v>
      </c>
    </row>
    <row r="16">
      <c r="B16" s="4" t="s">
        <v>49</v>
      </c>
      <c r="C16" s="4" t="s">
        <v>148</v>
      </c>
      <c r="D16" s="4" t="s">
        <v>149</v>
      </c>
      <c r="E16" s="4" t="s">
        <v>150</v>
      </c>
      <c r="F16" s="4" t="s">
        <v>151</v>
      </c>
    </row>
    <row r="17">
      <c r="B17" s="4" t="s">
        <v>54</v>
      </c>
      <c r="C17" s="4" t="s">
        <v>148</v>
      </c>
      <c r="D17" s="4" t="s">
        <v>37</v>
      </c>
      <c r="E17" s="4" t="s">
        <v>152</v>
      </c>
      <c r="F17" s="4" t="s">
        <v>153</v>
      </c>
    </row>
    <row r="18">
      <c r="B18" s="4" t="s">
        <v>59</v>
      </c>
      <c r="C18" s="4" t="s">
        <v>154</v>
      </c>
      <c r="D18" s="4" t="s">
        <v>153</v>
      </c>
      <c r="E18" s="4" t="s">
        <v>155</v>
      </c>
      <c r="F18" s="4" t="s">
        <v>53</v>
      </c>
    </row>
    <row r="19">
      <c r="B19" s="4" t="s">
        <v>61</v>
      </c>
      <c r="C19" s="4" t="s">
        <v>154</v>
      </c>
      <c r="D19" s="4" t="s">
        <v>137</v>
      </c>
      <c r="E19" s="4" t="s">
        <v>107</v>
      </c>
      <c r="F19" s="4" t="s">
        <v>156</v>
      </c>
    </row>
    <row r="20">
      <c r="B20" s="4" t="s">
        <v>66</v>
      </c>
      <c r="C20" s="4" t="s">
        <v>100</v>
      </c>
      <c r="D20" s="4" t="s">
        <v>157</v>
      </c>
      <c r="E20" s="4" t="s">
        <v>158</v>
      </c>
      <c r="F20" s="4" t="s">
        <v>46</v>
      </c>
    </row>
    <row r="21">
      <c r="B21" s="4" t="s">
        <v>71</v>
      </c>
      <c r="C21" s="4" t="s">
        <v>109</v>
      </c>
      <c r="D21" s="4" t="s">
        <v>149</v>
      </c>
      <c r="E21" s="4" t="s">
        <v>88</v>
      </c>
      <c r="F21" s="4" t="s">
        <v>159</v>
      </c>
    </row>
    <row r="22">
      <c r="B22" s="4" t="s">
        <v>75</v>
      </c>
      <c r="C22" s="4" t="s">
        <v>68</v>
      </c>
      <c r="D22" s="4" t="s">
        <v>160</v>
      </c>
      <c r="E22" s="4" t="s">
        <v>99</v>
      </c>
      <c r="F22" s="4" t="s">
        <v>161</v>
      </c>
    </row>
    <row r="23">
      <c r="B23" s="4" t="s">
        <v>79</v>
      </c>
      <c r="C23" s="4" t="s">
        <v>162</v>
      </c>
      <c r="D23" s="4" t="s">
        <v>22</v>
      </c>
      <c r="E23" s="4" t="s">
        <v>163</v>
      </c>
      <c r="F23" s="4" t="s">
        <v>164</v>
      </c>
    </row>
    <row r="24">
      <c r="B24" s="4" t="s">
        <v>83</v>
      </c>
      <c r="C24" s="4" t="s">
        <v>165</v>
      </c>
      <c r="D24" s="4" t="s">
        <v>53</v>
      </c>
      <c r="E24" s="4" t="s">
        <v>166</v>
      </c>
      <c r="F24" s="4" t="s">
        <v>167</v>
      </c>
    </row>
    <row r="25">
      <c r="B25" s="4" t="s">
        <v>87</v>
      </c>
      <c r="C25" s="4" t="s">
        <v>74</v>
      </c>
      <c r="D25" s="4" t="s">
        <v>41</v>
      </c>
      <c r="E25" s="4" t="s">
        <v>168</v>
      </c>
      <c r="F25" s="4" t="s">
        <v>20</v>
      </c>
    </row>
    <row r="26">
      <c r="B26" s="4" t="s">
        <v>91</v>
      </c>
      <c r="C26" s="4" t="s">
        <v>100</v>
      </c>
      <c r="D26" s="4" t="s">
        <v>153</v>
      </c>
      <c r="E26" s="4" t="s">
        <v>169</v>
      </c>
      <c r="F26" s="4" t="s">
        <v>148</v>
      </c>
    </row>
    <row r="27">
      <c r="B27" s="4" t="s">
        <v>95</v>
      </c>
      <c r="C27" s="4" t="s">
        <v>38</v>
      </c>
      <c r="D27" s="4" t="s">
        <v>22</v>
      </c>
      <c r="E27" s="4" t="s">
        <v>169</v>
      </c>
      <c r="F27" s="4" t="s">
        <v>33</v>
      </c>
    </row>
    <row r="28">
      <c r="B28" s="4" t="s">
        <v>98</v>
      </c>
      <c r="C28" s="4" t="s">
        <v>168</v>
      </c>
      <c r="D28" s="4" t="s">
        <v>149</v>
      </c>
      <c r="E28" s="4" t="s">
        <v>105</v>
      </c>
      <c r="F28" s="4" t="s">
        <v>162</v>
      </c>
    </row>
    <row r="29">
      <c r="B29" s="4" t="s">
        <v>103</v>
      </c>
      <c r="C29" s="4" t="s">
        <v>115</v>
      </c>
      <c r="D29" s="4" t="s">
        <v>170</v>
      </c>
      <c r="E29" s="4" t="s">
        <v>171</v>
      </c>
      <c r="F29" s="4" t="s">
        <v>150</v>
      </c>
    </row>
    <row r="30">
      <c r="B30" s="4" t="s">
        <v>108</v>
      </c>
      <c r="C30" s="4" t="s">
        <v>166</v>
      </c>
      <c r="D30" s="4" t="s">
        <v>27</v>
      </c>
      <c r="E30" s="4" t="s">
        <v>80</v>
      </c>
      <c r="F30" s="4" t="s">
        <v>162</v>
      </c>
    </row>
    <row r="31">
      <c r="B31" s="5" t="s">
        <v>111</v>
      </c>
      <c r="C31" s="5" t="s">
        <v>172</v>
      </c>
      <c r="D31" s="5" t="s">
        <v>173</v>
      </c>
      <c r="E31" s="5" t="s">
        <v>88</v>
      </c>
      <c r="F31" s="5" t="s">
        <v>166</v>
      </c>
    </row>
    <row r="32">
      <c r="B32" s="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</cols>
  <sheetData>
    <row r="1">
      <c r="B1" s="11" t="str">
        <f>=HYPERLINK("#'Contents'!B2", "BACK")</f>
      </c>
    </row>
    <row r="2" ht="33" customHeight="1">
      <c r="B2" s="1" t="s">
        <v>174</v>
      </c>
    </row>
    <row r="3">
      <c r="B3" s="2" t="s">
        <v>175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</row>
    <row r="6">
      <c r="B6" s="3" t="s">
        <v>116</v>
      </c>
      <c r="C6" s="3" t="s">
        <v>321</v>
      </c>
      <c r="D6" s="3" t="s">
        <v>322</v>
      </c>
      <c r="E6" s="3" t="s">
        <v>323</v>
      </c>
      <c r="F6" s="3" t="s">
        <v>324</v>
      </c>
      <c r="G6" s="3" t="s">
        <v>325</v>
      </c>
      <c r="H6" s="3" t="s">
        <v>326</v>
      </c>
      <c r="I6" s="3" t="s">
        <v>327</v>
      </c>
      <c r="J6" s="3" t="s">
        <v>328</v>
      </c>
      <c r="K6" s="3" t="s">
        <v>329</v>
      </c>
    </row>
    <row r="7">
      <c r="B7" s="4" t="s">
        <v>7</v>
      </c>
      <c r="C7" s="4" t="s">
        <v>187</v>
      </c>
      <c r="D7" s="4" t="s">
        <v>188</v>
      </c>
      <c r="E7" s="4" t="s">
        <v>189</v>
      </c>
      <c r="F7" s="4" t="s">
        <v>190</v>
      </c>
      <c r="G7" s="4" t="s">
        <v>8</v>
      </c>
      <c r="H7" s="4" t="s">
        <v>191</v>
      </c>
      <c r="I7" s="4" t="s">
        <v>97</v>
      </c>
      <c r="J7" s="4" t="s">
        <v>192</v>
      </c>
      <c r="K7" s="4" t="s">
        <v>193</v>
      </c>
    </row>
    <row r="8">
      <c r="B8" s="4" t="s">
        <v>12</v>
      </c>
      <c r="C8" s="4" t="s">
        <v>194</v>
      </c>
      <c r="D8" s="4" t="s">
        <v>195</v>
      </c>
      <c r="E8" s="4" t="s">
        <v>189</v>
      </c>
      <c r="F8" s="4" t="s">
        <v>196</v>
      </c>
      <c r="G8" s="4" t="s">
        <v>13</v>
      </c>
      <c r="H8" s="4" t="s">
        <v>197</v>
      </c>
      <c r="I8" s="4" t="s">
        <v>198</v>
      </c>
      <c r="J8" s="4" t="s">
        <v>199</v>
      </c>
      <c r="K8" s="4" t="s">
        <v>200</v>
      </c>
    </row>
    <row r="9">
      <c r="B9" s="4" t="s">
        <v>17</v>
      </c>
      <c r="C9" s="4" t="s">
        <v>194</v>
      </c>
      <c r="D9" s="4" t="s">
        <v>201</v>
      </c>
      <c r="E9" s="4" t="s">
        <v>202</v>
      </c>
      <c r="F9" s="4" t="s">
        <v>19</v>
      </c>
      <c r="G9" s="4" t="s">
        <v>18</v>
      </c>
      <c r="H9" s="4" t="s">
        <v>165</v>
      </c>
      <c r="I9" s="4" t="s">
        <v>203</v>
      </c>
      <c r="J9" s="4" t="s">
        <v>204</v>
      </c>
      <c r="K9" s="4" t="s">
        <v>205</v>
      </c>
    </row>
    <row r="10">
      <c r="B10" s="4" t="s">
        <v>21</v>
      </c>
      <c r="C10" s="4" t="s">
        <v>206</v>
      </c>
      <c r="D10" s="4" t="s">
        <v>207</v>
      </c>
      <c r="E10" s="4" t="s">
        <v>208</v>
      </c>
      <c r="F10" s="4" t="s">
        <v>133</v>
      </c>
      <c r="G10" s="4" t="s">
        <v>22</v>
      </c>
      <c r="H10" s="4" t="s">
        <v>100</v>
      </c>
      <c r="I10" s="4" t="s">
        <v>209</v>
      </c>
      <c r="J10" s="4" t="s">
        <v>210</v>
      </c>
      <c r="K10" s="4" t="s">
        <v>211</v>
      </c>
    </row>
    <row r="11">
      <c r="B11" s="4" t="s">
        <v>26</v>
      </c>
      <c r="C11" s="4" t="s">
        <v>212</v>
      </c>
      <c r="D11" s="4" t="s">
        <v>213</v>
      </c>
      <c r="E11" s="4" t="s">
        <v>140</v>
      </c>
      <c r="F11" s="4" t="s">
        <v>214</v>
      </c>
      <c r="G11" s="4" t="s">
        <v>27</v>
      </c>
      <c r="H11" s="4" t="s">
        <v>109</v>
      </c>
      <c r="I11" s="4" t="s">
        <v>82</v>
      </c>
      <c r="J11" s="4" t="s">
        <v>215</v>
      </c>
      <c r="K11" s="4" t="s">
        <v>216</v>
      </c>
    </row>
    <row r="12">
      <c r="B12" s="4" t="s">
        <v>30</v>
      </c>
      <c r="C12" s="4" t="s">
        <v>217</v>
      </c>
      <c r="D12" s="4" t="s">
        <v>218</v>
      </c>
      <c r="E12" s="4" t="s">
        <v>219</v>
      </c>
      <c r="F12" s="4" t="s">
        <v>220</v>
      </c>
      <c r="G12" s="4" t="s">
        <v>31</v>
      </c>
      <c r="H12" s="4" t="s">
        <v>113</v>
      </c>
      <c r="I12" s="4" t="s">
        <v>221</v>
      </c>
      <c r="J12" s="4" t="s">
        <v>222</v>
      </c>
      <c r="K12" s="4" t="s">
        <v>223</v>
      </c>
    </row>
    <row r="13">
      <c r="B13" s="4" t="s">
        <v>35</v>
      </c>
      <c r="C13" s="4" t="s">
        <v>224</v>
      </c>
      <c r="D13" s="4" t="s">
        <v>225</v>
      </c>
      <c r="E13" s="4" t="s">
        <v>226</v>
      </c>
      <c r="F13" s="4" t="s">
        <v>227</v>
      </c>
      <c r="G13" s="4" t="s">
        <v>36</v>
      </c>
      <c r="H13" s="4" t="s">
        <v>228</v>
      </c>
      <c r="I13" s="4" t="s">
        <v>229</v>
      </c>
      <c r="J13" s="4" t="s">
        <v>230</v>
      </c>
      <c r="K13" s="4" t="s">
        <v>231</v>
      </c>
    </row>
    <row r="14">
      <c r="B14" s="4" t="s">
        <v>40</v>
      </c>
      <c r="C14" s="4" t="s">
        <v>232</v>
      </c>
      <c r="D14" s="4" t="s">
        <v>233</v>
      </c>
      <c r="E14" s="4" t="s">
        <v>34</v>
      </c>
      <c r="F14" s="4" t="s">
        <v>234</v>
      </c>
      <c r="G14" s="4" t="s">
        <v>24</v>
      </c>
      <c r="H14" s="4" t="s">
        <v>235</v>
      </c>
      <c r="I14" s="4" t="s">
        <v>236</v>
      </c>
      <c r="J14" s="4" t="s">
        <v>237</v>
      </c>
      <c r="K14" s="4" t="s">
        <v>238</v>
      </c>
    </row>
    <row r="15">
      <c r="B15" s="4" t="s">
        <v>44</v>
      </c>
      <c r="C15" s="4" t="s">
        <v>195</v>
      </c>
      <c r="D15" s="4" t="s">
        <v>16</v>
      </c>
      <c r="E15" s="4" t="s">
        <v>133</v>
      </c>
      <c r="F15" s="4" t="s">
        <v>141</v>
      </c>
      <c r="G15" s="4" t="s">
        <v>45</v>
      </c>
      <c r="H15" s="4" t="s">
        <v>96</v>
      </c>
      <c r="I15" s="4" t="s">
        <v>204</v>
      </c>
      <c r="J15" s="4" t="s">
        <v>239</v>
      </c>
      <c r="K15" s="4" t="s">
        <v>240</v>
      </c>
    </row>
    <row r="16">
      <c r="B16" s="4" t="s">
        <v>49</v>
      </c>
      <c r="C16" s="4" t="s">
        <v>207</v>
      </c>
      <c r="D16" s="4" t="s">
        <v>136</v>
      </c>
      <c r="E16" s="4" t="s">
        <v>151</v>
      </c>
      <c r="F16" s="4" t="s">
        <v>241</v>
      </c>
      <c r="G16" s="4" t="s">
        <v>50</v>
      </c>
      <c r="H16" s="4" t="s">
        <v>242</v>
      </c>
      <c r="I16" s="4" t="s">
        <v>243</v>
      </c>
      <c r="J16" s="4" t="s">
        <v>244</v>
      </c>
      <c r="K16" s="4" t="s">
        <v>245</v>
      </c>
    </row>
    <row r="17">
      <c r="B17" s="4" t="s">
        <v>54</v>
      </c>
      <c r="C17" s="4" t="s">
        <v>246</v>
      </c>
      <c r="D17" s="4" t="s">
        <v>247</v>
      </c>
      <c r="E17" s="4" t="s">
        <v>227</v>
      </c>
      <c r="F17" s="4" t="s">
        <v>70</v>
      </c>
      <c r="G17" s="4" t="s">
        <v>55</v>
      </c>
      <c r="H17" s="4" t="s">
        <v>94</v>
      </c>
      <c r="I17" s="4" t="s">
        <v>248</v>
      </c>
      <c r="J17" s="4" t="s">
        <v>249</v>
      </c>
      <c r="K17" s="4" t="s">
        <v>250</v>
      </c>
    </row>
    <row r="18">
      <c r="B18" s="4" t="s">
        <v>59</v>
      </c>
      <c r="C18" s="4" t="s">
        <v>251</v>
      </c>
      <c r="D18" s="4" t="s">
        <v>252</v>
      </c>
      <c r="E18" s="4" t="s">
        <v>8</v>
      </c>
      <c r="F18" s="4" t="s">
        <v>170</v>
      </c>
      <c r="G18" s="4" t="s">
        <v>55</v>
      </c>
      <c r="H18" s="4" t="s">
        <v>221</v>
      </c>
      <c r="I18" s="4" t="s">
        <v>248</v>
      </c>
      <c r="J18" s="4" t="s">
        <v>253</v>
      </c>
      <c r="K18" s="4" t="s">
        <v>254</v>
      </c>
    </row>
    <row r="19">
      <c r="B19" s="4" t="s">
        <v>61</v>
      </c>
      <c r="C19" s="4" t="s">
        <v>255</v>
      </c>
      <c r="D19" s="4" t="s">
        <v>25</v>
      </c>
      <c r="E19" s="4" t="s">
        <v>37</v>
      </c>
      <c r="F19" s="4" t="s">
        <v>159</v>
      </c>
      <c r="G19" s="4" t="s">
        <v>62</v>
      </c>
      <c r="H19" s="4" t="s">
        <v>256</v>
      </c>
      <c r="I19" s="4" t="s">
        <v>257</v>
      </c>
      <c r="J19" s="4" t="s">
        <v>258</v>
      </c>
      <c r="K19" s="4" t="s">
        <v>259</v>
      </c>
    </row>
    <row r="20">
      <c r="B20" s="4" t="s">
        <v>66</v>
      </c>
      <c r="C20" s="4" t="s">
        <v>260</v>
      </c>
      <c r="D20" s="4" t="s">
        <v>143</v>
      </c>
      <c r="E20" s="4" t="s">
        <v>261</v>
      </c>
      <c r="F20" s="4" t="s">
        <v>20</v>
      </c>
      <c r="G20" s="4" t="s">
        <v>67</v>
      </c>
      <c r="H20" s="4" t="s">
        <v>199</v>
      </c>
      <c r="I20" s="4" t="s">
        <v>262</v>
      </c>
      <c r="J20" s="4" t="s">
        <v>263</v>
      </c>
      <c r="K20" s="4" t="s">
        <v>264</v>
      </c>
    </row>
    <row r="21">
      <c r="B21" s="4" t="s">
        <v>71</v>
      </c>
      <c r="C21" s="4" t="s">
        <v>128</v>
      </c>
      <c r="D21" s="4" t="s">
        <v>265</v>
      </c>
      <c r="E21" s="4" t="s">
        <v>41</v>
      </c>
      <c r="F21" s="4" t="s">
        <v>63</v>
      </c>
      <c r="G21" s="4" t="s">
        <v>72</v>
      </c>
      <c r="H21" s="4" t="s">
        <v>266</v>
      </c>
      <c r="I21" s="4" t="s">
        <v>267</v>
      </c>
      <c r="J21" s="4" t="s">
        <v>268</v>
      </c>
      <c r="K21" s="4" t="s">
        <v>269</v>
      </c>
    </row>
    <row r="22">
      <c r="B22" s="4" t="s">
        <v>75</v>
      </c>
      <c r="C22" s="4" t="s">
        <v>225</v>
      </c>
      <c r="D22" s="4" t="s">
        <v>9</v>
      </c>
      <c r="E22" s="4" t="s">
        <v>53</v>
      </c>
      <c r="F22" s="4" t="s">
        <v>81</v>
      </c>
      <c r="G22" s="4" t="s">
        <v>76</v>
      </c>
      <c r="H22" s="4" t="s">
        <v>270</v>
      </c>
      <c r="I22" s="4" t="s">
        <v>271</v>
      </c>
      <c r="J22" s="4" t="s">
        <v>272</v>
      </c>
      <c r="K22" s="4" t="s">
        <v>273</v>
      </c>
    </row>
    <row r="23">
      <c r="B23" s="4" t="s">
        <v>79</v>
      </c>
      <c r="C23" s="4" t="s">
        <v>274</v>
      </c>
      <c r="D23" s="4" t="s">
        <v>145</v>
      </c>
      <c r="E23" s="4" t="s">
        <v>53</v>
      </c>
      <c r="F23" s="4" t="s">
        <v>89</v>
      </c>
      <c r="G23" s="4" t="s">
        <v>80</v>
      </c>
      <c r="H23" s="4" t="s">
        <v>110</v>
      </c>
      <c r="I23" s="4" t="s">
        <v>275</v>
      </c>
      <c r="J23" s="4" t="s">
        <v>276</v>
      </c>
      <c r="K23" s="4" t="s">
        <v>277</v>
      </c>
    </row>
    <row r="24">
      <c r="B24" s="4" t="s">
        <v>83</v>
      </c>
      <c r="C24" s="4" t="s">
        <v>124</v>
      </c>
      <c r="D24" s="4" t="s">
        <v>145</v>
      </c>
      <c r="E24" s="4" t="s">
        <v>153</v>
      </c>
      <c r="F24" s="4" t="s">
        <v>20</v>
      </c>
      <c r="G24" s="4" t="s">
        <v>84</v>
      </c>
      <c r="H24" s="4" t="s">
        <v>278</v>
      </c>
      <c r="I24" s="4" t="s">
        <v>279</v>
      </c>
      <c r="J24" s="4" t="s">
        <v>280</v>
      </c>
      <c r="K24" s="4" t="s">
        <v>281</v>
      </c>
    </row>
    <row r="25">
      <c r="B25" s="4" t="s">
        <v>87</v>
      </c>
      <c r="C25" s="4" t="s">
        <v>282</v>
      </c>
      <c r="D25" s="4" t="s">
        <v>283</v>
      </c>
      <c r="E25" s="4" t="s">
        <v>284</v>
      </c>
      <c r="F25" s="4" t="s">
        <v>285</v>
      </c>
      <c r="G25" s="4" t="s">
        <v>88</v>
      </c>
      <c r="H25" s="4" t="s">
        <v>286</v>
      </c>
      <c r="I25" s="4" t="s">
        <v>287</v>
      </c>
      <c r="J25" s="4" t="s">
        <v>288</v>
      </c>
      <c r="K25" s="4" t="s">
        <v>289</v>
      </c>
    </row>
    <row r="26">
      <c r="B26" s="4" t="s">
        <v>91</v>
      </c>
      <c r="C26" s="4" t="s">
        <v>290</v>
      </c>
      <c r="D26" s="4" t="s">
        <v>291</v>
      </c>
      <c r="E26" s="4" t="s">
        <v>137</v>
      </c>
      <c r="F26" s="4" t="s">
        <v>20</v>
      </c>
      <c r="G26" s="4" t="s">
        <v>92</v>
      </c>
      <c r="H26" s="4" t="s">
        <v>292</v>
      </c>
      <c r="I26" s="4" t="s">
        <v>293</v>
      </c>
      <c r="J26" s="4" t="s">
        <v>294</v>
      </c>
      <c r="K26" s="4" t="s">
        <v>295</v>
      </c>
    </row>
    <row r="27">
      <c r="B27" s="4" t="s">
        <v>95</v>
      </c>
      <c r="C27" s="4" t="s">
        <v>296</v>
      </c>
      <c r="D27" s="4" t="s">
        <v>297</v>
      </c>
      <c r="E27" s="4" t="s">
        <v>298</v>
      </c>
      <c r="F27" s="4" t="s">
        <v>299</v>
      </c>
      <c r="G27" s="4" t="s">
        <v>96</v>
      </c>
      <c r="H27" s="4" t="s">
        <v>300</v>
      </c>
      <c r="I27" s="4" t="s">
        <v>267</v>
      </c>
      <c r="J27" s="4" t="s">
        <v>301</v>
      </c>
      <c r="K27" s="4" t="s">
        <v>264</v>
      </c>
    </row>
    <row r="28">
      <c r="B28" s="4" t="s">
        <v>98</v>
      </c>
      <c r="C28" s="4" t="s">
        <v>131</v>
      </c>
      <c r="D28" s="4" t="s">
        <v>23</v>
      </c>
      <c r="E28" s="4" t="s">
        <v>53</v>
      </c>
      <c r="F28" s="4" t="s">
        <v>60</v>
      </c>
      <c r="G28" s="4" t="s">
        <v>99</v>
      </c>
      <c r="H28" s="4" t="s">
        <v>266</v>
      </c>
      <c r="I28" s="4" t="s">
        <v>302</v>
      </c>
      <c r="J28" s="4" t="s">
        <v>303</v>
      </c>
      <c r="K28" s="4" t="s">
        <v>304</v>
      </c>
    </row>
    <row r="29">
      <c r="B29" s="4" t="s">
        <v>103</v>
      </c>
      <c r="C29" s="4" t="s">
        <v>305</v>
      </c>
      <c r="D29" s="4" t="s">
        <v>306</v>
      </c>
      <c r="E29" s="4" t="s">
        <v>27</v>
      </c>
      <c r="F29" s="4" t="s">
        <v>152</v>
      </c>
      <c r="G29" s="4" t="s">
        <v>104</v>
      </c>
      <c r="H29" s="4" t="s">
        <v>307</v>
      </c>
      <c r="I29" s="4" t="s">
        <v>308</v>
      </c>
      <c r="J29" s="4" t="s">
        <v>309</v>
      </c>
      <c r="K29" s="4" t="s">
        <v>310</v>
      </c>
    </row>
    <row r="30">
      <c r="B30" s="4" t="s">
        <v>108</v>
      </c>
      <c r="C30" s="4" t="s">
        <v>260</v>
      </c>
      <c r="D30" s="4" t="s">
        <v>34</v>
      </c>
      <c r="E30" s="4" t="s">
        <v>141</v>
      </c>
      <c r="F30" s="4" t="s">
        <v>100</v>
      </c>
      <c r="G30" s="4" t="s">
        <v>52</v>
      </c>
      <c r="H30" s="4" t="s">
        <v>311</v>
      </c>
      <c r="I30" s="4" t="s">
        <v>312</v>
      </c>
      <c r="J30" s="4" t="s">
        <v>313</v>
      </c>
      <c r="K30" s="4" t="s">
        <v>314</v>
      </c>
    </row>
    <row r="31">
      <c r="B31" s="5" t="s">
        <v>111</v>
      </c>
      <c r="C31" s="5" t="s">
        <v>296</v>
      </c>
      <c r="D31" s="5" t="s">
        <v>315</v>
      </c>
      <c r="E31" s="5" t="s">
        <v>316</v>
      </c>
      <c r="F31" s="5" t="s">
        <v>33</v>
      </c>
      <c r="G31" s="5" t="s">
        <v>112</v>
      </c>
      <c r="H31" s="5" t="s">
        <v>317</v>
      </c>
      <c r="I31" s="5" t="s">
        <v>318</v>
      </c>
      <c r="J31" s="5" t="s">
        <v>319</v>
      </c>
      <c r="K31" s="5" t="s">
        <v>320</v>
      </c>
    </row>
    <row r="32">
      <c r="B32" s="6" t="s">
        <v>121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</cols>
  <sheetData>
    <row r="1">
      <c r="B1" s="11" t="str">
        <f>=HYPERLINK("#'Contents'!B2", "BACK")</f>
      </c>
    </row>
    <row r="2" ht="33" customHeight="1">
      <c r="B2" s="1" t="s">
        <v>330</v>
      </c>
    </row>
    <row r="3">
      <c r="B3" s="2" t="s">
        <v>175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</row>
    <row r="6">
      <c r="B6" s="3" t="s">
        <v>116</v>
      </c>
      <c r="C6" s="3" t="s">
        <v>321</v>
      </c>
      <c r="D6" s="3" t="s">
        <v>322</v>
      </c>
      <c r="E6" s="3" t="s">
        <v>323</v>
      </c>
      <c r="F6" s="3" t="s">
        <v>324</v>
      </c>
      <c r="G6" s="3" t="s">
        <v>325</v>
      </c>
      <c r="H6" s="3" t="s">
        <v>326</v>
      </c>
      <c r="I6" s="3" t="s">
        <v>327</v>
      </c>
      <c r="J6" s="3" t="s">
        <v>328</v>
      </c>
      <c r="K6" s="3" t="s">
        <v>329</v>
      </c>
    </row>
    <row r="7">
      <c r="B7" s="4" t="s">
        <v>7</v>
      </c>
      <c r="C7" s="4" t="s">
        <v>331</v>
      </c>
      <c r="D7" s="4" t="s">
        <v>332</v>
      </c>
      <c r="E7" s="4" t="s">
        <v>333</v>
      </c>
      <c r="F7" s="4" t="s">
        <v>296</v>
      </c>
      <c r="G7" s="4" t="s">
        <v>123</v>
      </c>
      <c r="H7" s="4" t="s">
        <v>8</v>
      </c>
      <c r="I7" s="4" t="s">
        <v>160</v>
      </c>
      <c r="J7" s="4" t="s">
        <v>203</v>
      </c>
      <c r="K7" s="4" t="s">
        <v>334</v>
      </c>
    </row>
    <row r="8">
      <c r="B8" s="4" t="s">
        <v>12</v>
      </c>
      <c r="C8" s="4" t="s">
        <v>335</v>
      </c>
      <c r="D8" s="4" t="s">
        <v>336</v>
      </c>
      <c r="E8" s="4" t="s">
        <v>337</v>
      </c>
      <c r="F8" s="4" t="s">
        <v>131</v>
      </c>
      <c r="G8" s="4" t="s">
        <v>127</v>
      </c>
      <c r="H8" s="4" t="s">
        <v>28</v>
      </c>
      <c r="I8" s="4" t="s">
        <v>338</v>
      </c>
      <c r="J8" s="4" t="s">
        <v>339</v>
      </c>
      <c r="K8" s="4" t="s">
        <v>340</v>
      </c>
    </row>
    <row r="9">
      <c r="B9" s="4" t="s">
        <v>17</v>
      </c>
      <c r="C9" s="4" t="s">
        <v>341</v>
      </c>
      <c r="D9" s="4" t="s">
        <v>342</v>
      </c>
      <c r="E9" s="4" t="s">
        <v>343</v>
      </c>
      <c r="F9" s="4" t="s">
        <v>344</v>
      </c>
      <c r="G9" s="4" t="s">
        <v>130</v>
      </c>
      <c r="H9" s="4" t="s">
        <v>345</v>
      </c>
      <c r="I9" s="4" t="s">
        <v>285</v>
      </c>
      <c r="J9" s="4" t="s">
        <v>346</v>
      </c>
      <c r="K9" s="4" t="s">
        <v>287</v>
      </c>
    </row>
    <row r="10">
      <c r="B10" s="4" t="s">
        <v>21</v>
      </c>
      <c r="C10" s="4" t="s">
        <v>347</v>
      </c>
      <c r="D10" s="4" t="s">
        <v>348</v>
      </c>
      <c r="E10" s="4" t="s">
        <v>349</v>
      </c>
      <c r="F10" s="4" t="s">
        <v>350</v>
      </c>
      <c r="G10" s="4" t="s">
        <v>133</v>
      </c>
      <c r="H10" s="4" t="s">
        <v>234</v>
      </c>
      <c r="I10" s="4" t="s">
        <v>351</v>
      </c>
      <c r="J10" s="4" t="s">
        <v>352</v>
      </c>
      <c r="K10" s="4" t="s">
        <v>353</v>
      </c>
    </row>
    <row r="11">
      <c r="B11" s="4" t="s">
        <v>26</v>
      </c>
      <c r="C11" s="4" t="s">
        <v>354</v>
      </c>
      <c r="D11" s="4" t="s">
        <v>355</v>
      </c>
      <c r="E11" s="4" t="s">
        <v>356</v>
      </c>
      <c r="F11" s="4" t="s">
        <v>357</v>
      </c>
      <c r="G11" s="4" t="s">
        <v>129</v>
      </c>
      <c r="H11" s="4" t="s">
        <v>144</v>
      </c>
      <c r="I11" s="4" t="s">
        <v>358</v>
      </c>
      <c r="J11" s="4" t="s">
        <v>359</v>
      </c>
      <c r="K11" s="4" t="s">
        <v>360</v>
      </c>
    </row>
    <row r="12">
      <c r="B12" s="4" t="s">
        <v>30</v>
      </c>
      <c r="C12" s="4" t="s">
        <v>361</v>
      </c>
      <c r="D12" s="4" t="s">
        <v>362</v>
      </c>
      <c r="E12" s="4" t="s">
        <v>246</v>
      </c>
      <c r="F12" s="4" t="s">
        <v>363</v>
      </c>
      <c r="G12" s="4" t="s">
        <v>139</v>
      </c>
      <c r="H12" s="4" t="s">
        <v>364</v>
      </c>
      <c r="I12" s="4" t="s">
        <v>62</v>
      </c>
      <c r="J12" s="4" t="s">
        <v>192</v>
      </c>
      <c r="K12" s="4" t="s">
        <v>280</v>
      </c>
    </row>
    <row r="13">
      <c r="B13" s="4" t="s">
        <v>35</v>
      </c>
      <c r="C13" s="4" t="s">
        <v>365</v>
      </c>
      <c r="D13" s="4" t="s">
        <v>366</v>
      </c>
      <c r="E13" s="4" t="s">
        <v>225</v>
      </c>
      <c r="F13" s="4" t="s">
        <v>367</v>
      </c>
      <c r="G13" s="4" t="s">
        <v>43</v>
      </c>
      <c r="H13" s="4" t="s">
        <v>10</v>
      </c>
      <c r="I13" s="4" t="s">
        <v>368</v>
      </c>
      <c r="J13" s="4" t="s">
        <v>204</v>
      </c>
      <c r="K13" s="4" t="s">
        <v>369</v>
      </c>
    </row>
    <row r="14">
      <c r="B14" s="4" t="s">
        <v>40</v>
      </c>
      <c r="C14" s="4" t="s">
        <v>370</v>
      </c>
      <c r="D14" s="4" t="s">
        <v>371</v>
      </c>
      <c r="E14" s="4" t="s">
        <v>233</v>
      </c>
      <c r="F14" s="4" t="s">
        <v>133</v>
      </c>
      <c r="G14" s="4" t="s">
        <v>53</v>
      </c>
      <c r="H14" s="4" t="s">
        <v>102</v>
      </c>
      <c r="I14" s="4" t="s">
        <v>112</v>
      </c>
      <c r="J14" s="4" t="s">
        <v>372</v>
      </c>
      <c r="K14" s="4" t="s">
        <v>373</v>
      </c>
    </row>
    <row r="15">
      <c r="B15" s="4" t="s">
        <v>44</v>
      </c>
      <c r="C15" s="4" t="s">
        <v>374</v>
      </c>
      <c r="D15" s="4" t="s">
        <v>349</v>
      </c>
      <c r="E15" s="4" t="s">
        <v>375</v>
      </c>
      <c r="F15" s="4" t="s">
        <v>129</v>
      </c>
      <c r="G15" s="4" t="s">
        <v>27</v>
      </c>
      <c r="H15" s="4" t="s">
        <v>376</v>
      </c>
      <c r="I15" s="4" t="s">
        <v>377</v>
      </c>
      <c r="J15" s="4" t="s">
        <v>378</v>
      </c>
      <c r="K15" s="4" t="s">
        <v>379</v>
      </c>
    </row>
    <row r="16">
      <c r="B16" s="4" t="s">
        <v>49</v>
      </c>
      <c r="C16" s="4" t="s">
        <v>348</v>
      </c>
      <c r="D16" s="4" t="s">
        <v>282</v>
      </c>
      <c r="E16" s="4" t="s">
        <v>247</v>
      </c>
      <c r="F16" s="4" t="s">
        <v>48</v>
      </c>
      <c r="G16" s="4" t="s">
        <v>148</v>
      </c>
      <c r="H16" s="4" t="s">
        <v>97</v>
      </c>
      <c r="I16" s="4" t="s">
        <v>229</v>
      </c>
      <c r="J16" s="4" t="s">
        <v>380</v>
      </c>
      <c r="K16" s="4" t="s">
        <v>309</v>
      </c>
    </row>
    <row r="17">
      <c r="B17" s="4" t="s">
        <v>54</v>
      </c>
      <c r="C17" s="4" t="s">
        <v>355</v>
      </c>
      <c r="D17" s="4" t="s">
        <v>381</v>
      </c>
      <c r="E17" s="4" t="s">
        <v>190</v>
      </c>
      <c r="F17" s="4" t="s">
        <v>382</v>
      </c>
      <c r="G17" s="4" t="s">
        <v>148</v>
      </c>
      <c r="H17" s="4" t="s">
        <v>383</v>
      </c>
      <c r="I17" s="4" t="s">
        <v>384</v>
      </c>
      <c r="J17" s="4" t="s">
        <v>385</v>
      </c>
      <c r="K17" s="4" t="s">
        <v>386</v>
      </c>
    </row>
    <row r="18">
      <c r="B18" s="4" t="s">
        <v>59</v>
      </c>
      <c r="C18" s="4" t="s">
        <v>206</v>
      </c>
      <c r="D18" s="4" t="s">
        <v>255</v>
      </c>
      <c r="E18" s="4" t="s">
        <v>130</v>
      </c>
      <c r="F18" s="4" t="s">
        <v>387</v>
      </c>
      <c r="G18" s="4" t="s">
        <v>154</v>
      </c>
      <c r="H18" s="4" t="s">
        <v>88</v>
      </c>
      <c r="I18" s="4" t="s">
        <v>388</v>
      </c>
      <c r="J18" s="4" t="s">
        <v>312</v>
      </c>
      <c r="K18" s="4" t="s">
        <v>389</v>
      </c>
    </row>
    <row r="19">
      <c r="B19" s="4" t="s">
        <v>61</v>
      </c>
      <c r="C19" s="4" t="s">
        <v>390</v>
      </c>
      <c r="D19" s="4" t="s">
        <v>296</v>
      </c>
      <c r="E19" s="4" t="s">
        <v>130</v>
      </c>
      <c r="F19" s="4" t="s">
        <v>18</v>
      </c>
      <c r="G19" s="4" t="s">
        <v>154</v>
      </c>
      <c r="H19" s="4" t="s">
        <v>391</v>
      </c>
      <c r="I19" s="4" t="s">
        <v>106</v>
      </c>
      <c r="J19" s="4" t="s">
        <v>392</v>
      </c>
      <c r="K19" s="4" t="s">
        <v>393</v>
      </c>
    </row>
    <row r="20">
      <c r="B20" s="4" t="s">
        <v>66</v>
      </c>
      <c r="C20" s="4" t="s">
        <v>394</v>
      </c>
      <c r="D20" s="4" t="s">
        <v>395</v>
      </c>
      <c r="E20" s="4" t="s">
        <v>29</v>
      </c>
      <c r="F20" s="4" t="s">
        <v>396</v>
      </c>
      <c r="G20" s="4" t="s">
        <v>100</v>
      </c>
      <c r="H20" s="4" t="s">
        <v>397</v>
      </c>
      <c r="I20" s="4" t="s">
        <v>398</v>
      </c>
      <c r="J20" s="4" t="s">
        <v>399</v>
      </c>
      <c r="K20" s="4" t="s">
        <v>400</v>
      </c>
    </row>
    <row r="21">
      <c r="B21" s="4" t="s">
        <v>71</v>
      </c>
      <c r="C21" s="4" t="s">
        <v>355</v>
      </c>
      <c r="D21" s="4" t="s">
        <v>290</v>
      </c>
      <c r="E21" s="4" t="s">
        <v>29</v>
      </c>
      <c r="F21" s="4" t="s">
        <v>401</v>
      </c>
      <c r="G21" s="4" t="s">
        <v>109</v>
      </c>
      <c r="H21" s="4" t="s">
        <v>402</v>
      </c>
      <c r="I21" s="4" t="s">
        <v>403</v>
      </c>
      <c r="J21" s="4" t="s">
        <v>360</v>
      </c>
      <c r="K21" s="4" t="s">
        <v>404</v>
      </c>
    </row>
    <row r="22">
      <c r="B22" s="4" t="s">
        <v>75</v>
      </c>
      <c r="C22" s="4" t="s">
        <v>405</v>
      </c>
      <c r="D22" s="4" t="s">
        <v>202</v>
      </c>
      <c r="E22" s="4" t="s">
        <v>23</v>
      </c>
      <c r="F22" s="4" t="s">
        <v>157</v>
      </c>
      <c r="G22" s="4" t="s">
        <v>68</v>
      </c>
      <c r="H22" s="4" t="s">
        <v>85</v>
      </c>
      <c r="I22" s="4" t="s">
        <v>406</v>
      </c>
      <c r="J22" s="4" t="s">
        <v>407</v>
      </c>
      <c r="K22" s="4" t="s">
        <v>295</v>
      </c>
    </row>
    <row r="23">
      <c r="B23" s="4" t="s">
        <v>79</v>
      </c>
      <c r="C23" s="4" t="s">
        <v>408</v>
      </c>
      <c r="D23" s="4" t="s">
        <v>409</v>
      </c>
      <c r="E23" s="4" t="s">
        <v>410</v>
      </c>
      <c r="F23" s="4" t="s">
        <v>411</v>
      </c>
      <c r="G23" s="4" t="s">
        <v>162</v>
      </c>
      <c r="H23" s="4" t="s">
        <v>235</v>
      </c>
      <c r="I23" s="4" t="s">
        <v>266</v>
      </c>
      <c r="J23" s="4" t="s">
        <v>412</v>
      </c>
      <c r="K23" s="4" t="s">
        <v>413</v>
      </c>
    </row>
    <row r="24">
      <c r="B24" s="4" t="s">
        <v>83</v>
      </c>
      <c r="C24" s="4" t="s">
        <v>217</v>
      </c>
      <c r="D24" s="4" t="s">
        <v>305</v>
      </c>
      <c r="E24" s="4" t="s">
        <v>414</v>
      </c>
      <c r="F24" s="4" t="s">
        <v>137</v>
      </c>
      <c r="G24" s="4" t="s">
        <v>165</v>
      </c>
      <c r="H24" s="4" t="s">
        <v>67</v>
      </c>
      <c r="I24" s="4" t="s">
        <v>415</v>
      </c>
      <c r="J24" s="4" t="s">
        <v>416</v>
      </c>
      <c r="K24" s="4" t="s">
        <v>417</v>
      </c>
    </row>
    <row r="25">
      <c r="B25" s="4" t="s">
        <v>87</v>
      </c>
      <c r="C25" s="4" t="s">
        <v>418</v>
      </c>
      <c r="D25" s="4" t="s">
        <v>381</v>
      </c>
      <c r="E25" s="4" t="s">
        <v>190</v>
      </c>
      <c r="F25" s="4" t="s">
        <v>387</v>
      </c>
      <c r="G25" s="4" t="s">
        <v>74</v>
      </c>
      <c r="H25" s="4" t="s">
        <v>42</v>
      </c>
      <c r="I25" s="4" t="s">
        <v>419</v>
      </c>
      <c r="J25" s="4" t="s">
        <v>302</v>
      </c>
      <c r="K25" s="4" t="s">
        <v>420</v>
      </c>
    </row>
    <row r="26">
      <c r="B26" s="4" t="s">
        <v>91</v>
      </c>
      <c r="C26" s="4" t="s">
        <v>206</v>
      </c>
      <c r="D26" s="4" t="s">
        <v>274</v>
      </c>
      <c r="E26" s="4" t="s">
        <v>414</v>
      </c>
      <c r="F26" s="4" t="s">
        <v>137</v>
      </c>
      <c r="G26" s="4" t="s">
        <v>100</v>
      </c>
      <c r="H26" s="4" t="s">
        <v>346</v>
      </c>
      <c r="I26" s="4" t="s">
        <v>311</v>
      </c>
      <c r="J26" s="4" t="s">
        <v>421</v>
      </c>
      <c r="K26" s="4" t="s">
        <v>422</v>
      </c>
    </row>
    <row r="27">
      <c r="B27" s="4" t="s">
        <v>95</v>
      </c>
      <c r="C27" s="4" t="s">
        <v>423</v>
      </c>
      <c r="D27" s="4" t="s">
        <v>424</v>
      </c>
      <c r="E27" s="4" t="s">
        <v>133</v>
      </c>
      <c r="F27" s="4" t="s">
        <v>141</v>
      </c>
      <c r="G27" s="4" t="s">
        <v>38</v>
      </c>
      <c r="H27" s="4" t="s">
        <v>352</v>
      </c>
      <c r="I27" s="4" t="s">
        <v>210</v>
      </c>
      <c r="J27" s="4" t="s">
        <v>425</v>
      </c>
      <c r="K27" s="4" t="s">
        <v>281</v>
      </c>
    </row>
    <row r="28">
      <c r="B28" s="4" t="s">
        <v>98</v>
      </c>
      <c r="C28" s="4" t="s">
        <v>426</v>
      </c>
      <c r="D28" s="4" t="s">
        <v>305</v>
      </c>
      <c r="E28" s="4" t="s">
        <v>23</v>
      </c>
      <c r="F28" s="4" t="s">
        <v>411</v>
      </c>
      <c r="G28" s="4" t="s">
        <v>168</v>
      </c>
      <c r="H28" s="4" t="s">
        <v>427</v>
      </c>
      <c r="I28" s="4" t="s">
        <v>428</v>
      </c>
      <c r="J28" s="4" t="s">
        <v>429</v>
      </c>
      <c r="K28" s="4" t="s">
        <v>254</v>
      </c>
    </row>
    <row r="29">
      <c r="B29" s="4" t="s">
        <v>103</v>
      </c>
      <c r="C29" s="4" t="s">
        <v>430</v>
      </c>
      <c r="D29" s="4" t="s">
        <v>233</v>
      </c>
      <c r="E29" s="4" t="s">
        <v>129</v>
      </c>
      <c r="F29" s="4" t="s">
        <v>173</v>
      </c>
      <c r="G29" s="4" t="s">
        <v>115</v>
      </c>
      <c r="H29" s="4" t="s">
        <v>431</v>
      </c>
      <c r="I29" s="4" t="s">
        <v>432</v>
      </c>
      <c r="J29" s="4" t="s">
        <v>288</v>
      </c>
      <c r="K29" s="4" t="s">
        <v>433</v>
      </c>
    </row>
    <row r="30">
      <c r="B30" s="4" t="s">
        <v>108</v>
      </c>
      <c r="C30" s="4" t="s">
        <v>434</v>
      </c>
      <c r="D30" s="4" t="s">
        <v>424</v>
      </c>
      <c r="E30" s="4" t="s">
        <v>133</v>
      </c>
      <c r="F30" s="4" t="s">
        <v>65</v>
      </c>
      <c r="G30" s="4" t="s">
        <v>166</v>
      </c>
      <c r="H30" s="4" t="s">
        <v>57</v>
      </c>
      <c r="I30" s="4" t="s">
        <v>435</v>
      </c>
      <c r="J30" s="4" t="s">
        <v>244</v>
      </c>
      <c r="K30" s="4" t="s">
        <v>433</v>
      </c>
    </row>
    <row r="31">
      <c r="B31" s="5" t="s">
        <v>111</v>
      </c>
      <c r="C31" s="5" t="s">
        <v>217</v>
      </c>
      <c r="D31" s="5" t="s">
        <v>436</v>
      </c>
      <c r="E31" s="5" t="s">
        <v>129</v>
      </c>
      <c r="F31" s="5" t="s">
        <v>437</v>
      </c>
      <c r="G31" s="5" t="s">
        <v>172</v>
      </c>
      <c r="H31" s="5" t="s">
        <v>438</v>
      </c>
      <c r="I31" s="5" t="s">
        <v>439</v>
      </c>
      <c r="J31" s="5" t="s">
        <v>440</v>
      </c>
      <c r="K31" s="5" t="s">
        <v>441</v>
      </c>
    </row>
    <row r="32">
      <c r="B32" s="6" t="s">
        <v>121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7.71" hidden="0" customWidth="1"/>
    <col min="4" max="4" width="7.71" hidden="0" customWidth="1"/>
    <col min="5" max="5" width="6.71" hidden="0" customWidth="1"/>
    <col min="6" max="6" width="8.71" hidden="0" customWidth="1"/>
    <col min="7" max="7" width="6.71" hidden="0" customWidth="1"/>
    <col min="8" max="8" width="8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</cols>
  <sheetData>
    <row r="1">
      <c r="B1" s="11" t="str">
        <f>=HYPERLINK("#'Contents'!B2", "BACK")</f>
      </c>
    </row>
    <row r="2" ht="33" customHeight="1">
      <c r="B2" s="1" t="s">
        <v>442</v>
      </c>
    </row>
    <row r="3">
      <c r="B3" s="2" t="s">
        <v>443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  <c r="L5" s="7" t="s">
        <v>177</v>
      </c>
    </row>
    <row r="6">
      <c r="B6" s="3" t="s">
        <v>116</v>
      </c>
      <c r="C6" s="3" t="s">
        <v>321</v>
      </c>
      <c r="D6" s="3" t="s">
        <v>322</v>
      </c>
      <c r="E6" s="3" t="s">
        <v>323</v>
      </c>
      <c r="F6" s="3" t="s">
        <v>324</v>
      </c>
      <c r="G6" s="3" t="s">
        <v>325</v>
      </c>
      <c r="H6" s="3" t="s">
        <v>326</v>
      </c>
      <c r="I6" s="3" t="s">
        <v>327</v>
      </c>
      <c r="J6" s="3" t="s">
        <v>328</v>
      </c>
      <c r="K6" s="3" t="s">
        <v>329</v>
      </c>
      <c r="L6" s="3" t="s">
        <v>703</v>
      </c>
    </row>
    <row r="7">
      <c r="B7" s="4" t="s">
        <v>7</v>
      </c>
      <c r="C7" s="4" t="s">
        <v>454</v>
      </c>
      <c r="D7" s="4" t="s">
        <v>455</v>
      </c>
      <c r="E7" s="4" t="s">
        <v>456</v>
      </c>
      <c r="F7" s="4" t="s">
        <v>457</v>
      </c>
      <c r="G7" s="4" t="s">
        <v>458</v>
      </c>
      <c r="H7" s="4" t="s">
        <v>459</v>
      </c>
      <c r="I7" s="4" t="s">
        <v>460</v>
      </c>
      <c r="J7" s="4" t="s">
        <v>461</v>
      </c>
      <c r="K7" s="4" t="s">
        <v>462</v>
      </c>
      <c r="L7" s="4" t="s">
        <v>463</v>
      </c>
    </row>
    <row r="8">
      <c r="B8" s="4" t="s">
        <v>12</v>
      </c>
      <c r="C8" s="4" t="s">
        <v>464</v>
      </c>
      <c r="D8" s="4" t="s">
        <v>465</v>
      </c>
      <c r="E8" s="4" t="s">
        <v>466</v>
      </c>
      <c r="F8" s="4" t="s">
        <v>467</v>
      </c>
      <c r="G8" s="4" t="s">
        <v>468</v>
      </c>
      <c r="H8" s="4" t="s">
        <v>469</v>
      </c>
      <c r="I8" s="4" t="s">
        <v>470</v>
      </c>
      <c r="J8" s="4" t="s">
        <v>471</v>
      </c>
      <c r="K8" s="4" t="s">
        <v>472</v>
      </c>
      <c r="L8" s="4" t="s">
        <v>473</v>
      </c>
    </row>
    <row r="9">
      <c r="B9" s="4" t="s">
        <v>17</v>
      </c>
      <c r="C9" s="4" t="s">
        <v>474</v>
      </c>
      <c r="D9" s="4" t="s">
        <v>475</v>
      </c>
      <c r="E9" s="4" t="s">
        <v>476</v>
      </c>
      <c r="F9" s="4" t="s">
        <v>477</v>
      </c>
      <c r="G9" s="4" t="s">
        <v>478</v>
      </c>
      <c r="H9" s="4" t="s">
        <v>479</v>
      </c>
      <c r="I9" s="4" t="s">
        <v>480</v>
      </c>
      <c r="J9" s="4" t="s">
        <v>481</v>
      </c>
      <c r="K9" s="4" t="s">
        <v>482</v>
      </c>
      <c r="L9" s="4" t="s">
        <v>483</v>
      </c>
    </row>
    <row r="10">
      <c r="B10" s="4" t="s">
        <v>21</v>
      </c>
      <c r="C10" s="4" t="s">
        <v>484</v>
      </c>
      <c r="D10" s="4" t="s">
        <v>485</v>
      </c>
      <c r="E10" s="4" t="s">
        <v>486</v>
      </c>
      <c r="F10" s="4" t="s">
        <v>487</v>
      </c>
      <c r="G10" s="4" t="s">
        <v>488</v>
      </c>
      <c r="H10" s="4" t="s">
        <v>489</v>
      </c>
      <c r="I10" s="4" t="s">
        <v>490</v>
      </c>
      <c r="J10" s="4" t="s">
        <v>491</v>
      </c>
      <c r="K10" s="4" t="s">
        <v>492</v>
      </c>
      <c r="L10" s="4" t="s">
        <v>493</v>
      </c>
    </row>
    <row r="11">
      <c r="B11" s="4" t="s">
        <v>26</v>
      </c>
      <c r="C11" s="4" t="s">
        <v>494</v>
      </c>
      <c r="D11" s="4" t="s">
        <v>495</v>
      </c>
      <c r="E11" s="4" t="s">
        <v>496</v>
      </c>
      <c r="F11" s="4" t="s">
        <v>497</v>
      </c>
      <c r="G11" s="4" t="s">
        <v>498</v>
      </c>
      <c r="H11" s="4" t="s">
        <v>499</v>
      </c>
      <c r="I11" s="4" t="s">
        <v>500</v>
      </c>
      <c r="J11" s="4" t="s">
        <v>501</v>
      </c>
      <c r="K11" s="4" t="s">
        <v>502</v>
      </c>
      <c r="L11" s="4" t="s">
        <v>503</v>
      </c>
    </row>
    <row r="12">
      <c r="B12" s="4" t="s">
        <v>30</v>
      </c>
      <c r="C12" s="4" t="s">
        <v>504</v>
      </c>
      <c r="D12" s="4" t="s">
        <v>505</v>
      </c>
      <c r="E12" s="4" t="s">
        <v>506</v>
      </c>
      <c r="F12" s="4" t="s">
        <v>507</v>
      </c>
      <c r="G12" s="4" t="s">
        <v>508</v>
      </c>
      <c r="H12" s="4" t="s">
        <v>509</v>
      </c>
      <c r="I12" s="4" t="s">
        <v>510</v>
      </c>
      <c r="J12" s="4" t="s">
        <v>511</v>
      </c>
      <c r="K12" s="4" t="s">
        <v>512</v>
      </c>
      <c r="L12" s="4" t="s">
        <v>513</v>
      </c>
    </row>
    <row r="13">
      <c r="B13" s="4" t="s">
        <v>35</v>
      </c>
      <c r="C13" s="4" t="s">
        <v>514</v>
      </c>
      <c r="D13" s="4" t="s">
        <v>515</v>
      </c>
      <c r="E13" s="4" t="s">
        <v>516</v>
      </c>
      <c r="F13" s="4" t="s">
        <v>517</v>
      </c>
      <c r="G13" s="4" t="s">
        <v>518</v>
      </c>
      <c r="H13" s="4" t="s">
        <v>519</v>
      </c>
      <c r="I13" s="4" t="s">
        <v>520</v>
      </c>
      <c r="J13" s="4" t="s">
        <v>521</v>
      </c>
      <c r="K13" s="4" t="s">
        <v>522</v>
      </c>
      <c r="L13" s="4" t="s">
        <v>523</v>
      </c>
    </row>
    <row r="14">
      <c r="B14" s="4" t="s">
        <v>40</v>
      </c>
      <c r="C14" s="4" t="s">
        <v>524</v>
      </c>
      <c r="D14" s="4" t="s">
        <v>525</v>
      </c>
      <c r="E14" s="4" t="s">
        <v>526</v>
      </c>
      <c r="F14" s="4" t="s">
        <v>527</v>
      </c>
      <c r="G14" s="4" t="s">
        <v>528</v>
      </c>
      <c r="H14" s="4" t="s">
        <v>529</v>
      </c>
      <c r="I14" s="4" t="s">
        <v>530</v>
      </c>
      <c r="J14" s="4" t="s">
        <v>531</v>
      </c>
      <c r="K14" s="4" t="s">
        <v>532</v>
      </c>
      <c r="L14" s="4" t="s">
        <v>533</v>
      </c>
    </row>
    <row r="15">
      <c r="B15" s="4" t="s">
        <v>44</v>
      </c>
      <c r="C15" s="4" t="s">
        <v>534</v>
      </c>
      <c r="D15" s="4" t="s">
        <v>535</v>
      </c>
      <c r="E15" s="4" t="s">
        <v>536</v>
      </c>
      <c r="F15" s="4" t="s">
        <v>537</v>
      </c>
      <c r="G15" s="4" t="s">
        <v>538</v>
      </c>
      <c r="H15" s="4" t="s">
        <v>539</v>
      </c>
      <c r="I15" s="4" t="s">
        <v>540</v>
      </c>
      <c r="J15" s="4" t="s">
        <v>541</v>
      </c>
      <c r="K15" s="4" t="s">
        <v>542</v>
      </c>
      <c r="L15" s="4" t="s">
        <v>543</v>
      </c>
    </row>
    <row r="16">
      <c r="B16" s="4" t="s">
        <v>49</v>
      </c>
      <c r="C16" s="4" t="s">
        <v>544</v>
      </c>
      <c r="D16" s="4" t="s">
        <v>545</v>
      </c>
      <c r="E16" s="4" t="s">
        <v>546</v>
      </c>
      <c r="F16" s="4" t="s">
        <v>547</v>
      </c>
      <c r="G16" s="4" t="s">
        <v>548</v>
      </c>
      <c r="H16" s="4" t="s">
        <v>549</v>
      </c>
      <c r="I16" s="4" t="s">
        <v>550</v>
      </c>
      <c r="J16" s="4" t="s">
        <v>551</v>
      </c>
      <c r="K16" s="4" t="s">
        <v>552</v>
      </c>
      <c r="L16" s="4" t="s">
        <v>553</v>
      </c>
    </row>
    <row r="17">
      <c r="B17" s="4" t="s">
        <v>54</v>
      </c>
      <c r="C17" s="4" t="s">
        <v>554</v>
      </c>
      <c r="D17" s="4" t="s">
        <v>555</v>
      </c>
      <c r="E17" s="4" t="s">
        <v>556</v>
      </c>
      <c r="F17" s="4" t="s">
        <v>557</v>
      </c>
      <c r="G17" s="4" t="s">
        <v>558</v>
      </c>
      <c r="H17" s="4" t="s">
        <v>559</v>
      </c>
      <c r="I17" s="4" t="s">
        <v>560</v>
      </c>
      <c r="J17" s="4" t="s">
        <v>561</v>
      </c>
      <c r="K17" s="4" t="s">
        <v>562</v>
      </c>
      <c r="L17" s="4" t="s">
        <v>563</v>
      </c>
    </row>
    <row r="18">
      <c r="B18" s="4" t="s">
        <v>59</v>
      </c>
      <c r="C18" s="4" t="s">
        <v>564</v>
      </c>
      <c r="D18" s="4" t="s">
        <v>565</v>
      </c>
      <c r="E18" s="4" t="s">
        <v>566</v>
      </c>
      <c r="F18" s="4" t="s">
        <v>567</v>
      </c>
      <c r="G18" s="4" t="s">
        <v>568</v>
      </c>
      <c r="H18" s="4" t="s">
        <v>569</v>
      </c>
      <c r="I18" s="4" t="s">
        <v>570</v>
      </c>
      <c r="J18" s="4" t="s">
        <v>571</v>
      </c>
      <c r="K18" s="4" t="s">
        <v>572</v>
      </c>
      <c r="L18" s="4" t="s">
        <v>573</v>
      </c>
    </row>
    <row r="19">
      <c r="B19" s="4" t="s">
        <v>61</v>
      </c>
      <c r="C19" s="4" t="s">
        <v>574</v>
      </c>
      <c r="D19" s="4" t="s">
        <v>575</v>
      </c>
      <c r="E19" s="4" t="s">
        <v>576</v>
      </c>
      <c r="F19" s="4" t="s">
        <v>577</v>
      </c>
      <c r="G19" s="4" t="s">
        <v>578</v>
      </c>
      <c r="H19" s="4" t="s">
        <v>579</v>
      </c>
      <c r="I19" s="4" t="s">
        <v>580</v>
      </c>
      <c r="J19" s="4" t="s">
        <v>581</v>
      </c>
      <c r="K19" s="4" t="s">
        <v>582</v>
      </c>
      <c r="L19" s="4" t="s">
        <v>583</v>
      </c>
    </row>
    <row r="20">
      <c r="B20" s="4" t="s">
        <v>66</v>
      </c>
      <c r="C20" s="4" t="s">
        <v>584</v>
      </c>
      <c r="D20" s="4" t="s">
        <v>585</v>
      </c>
      <c r="E20" s="4" t="s">
        <v>586</v>
      </c>
      <c r="F20" s="4" t="s">
        <v>587</v>
      </c>
      <c r="G20" s="4" t="s">
        <v>588</v>
      </c>
      <c r="H20" s="4" t="s">
        <v>589</v>
      </c>
      <c r="I20" s="4" t="s">
        <v>590</v>
      </c>
      <c r="J20" s="4" t="s">
        <v>591</v>
      </c>
      <c r="K20" s="4" t="s">
        <v>592</v>
      </c>
      <c r="L20" s="4" t="s">
        <v>593</v>
      </c>
    </row>
    <row r="21">
      <c r="B21" s="4" t="s">
        <v>71</v>
      </c>
      <c r="C21" s="4" t="s">
        <v>594</v>
      </c>
      <c r="D21" s="4" t="s">
        <v>595</v>
      </c>
      <c r="E21" s="4" t="s">
        <v>596</v>
      </c>
      <c r="F21" s="4" t="s">
        <v>597</v>
      </c>
      <c r="G21" s="4" t="s">
        <v>598</v>
      </c>
      <c r="H21" s="4" t="s">
        <v>599</v>
      </c>
      <c r="I21" s="4" t="s">
        <v>600</v>
      </c>
      <c r="J21" s="4" t="s">
        <v>601</v>
      </c>
      <c r="K21" s="4" t="s">
        <v>602</v>
      </c>
      <c r="L21" s="4" t="s">
        <v>603</v>
      </c>
    </row>
    <row r="22">
      <c r="B22" s="4" t="s">
        <v>75</v>
      </c>
      <c r="C22" s="4" t="s">
        <v>604</v>
      </c>
      <c r="D22" s="4" t="s">
        <v>605</v>
      </c>
      <c r="E22" s="4" t="s">
        <v>606</v>
      </c>
      <c r="F22" s="4" t="s">
        <v>607</v>
      </c>
      <c r="G22" s="4" t="s">
        <v>608</v>
      </c>
      <c r="H22" s="4" t="s">
        <v>609</v>
      </c>
      <c r="I22" s="4" t="s">
        <v>610</v>
      </c>
      <c r="J22" s="4" t="s">
        <v>611</v>
      </c>
      <c r="K22" s="4" t="s">
        <v>612</v>
      </c>
      <c r="L22" s="4" t="s">
        <v>613</v>
      </c>
    </row>
    <row r="23">
      <c r="B23" s="4" t="s">
        <v>79</v>
      </c>
      <c r="C23" s="4" t="s">
        <v>614</v>
      </c>
      <c r="D23" s="4" t="s">
        <v>615</v>
      </c>
      <c r="E23" s="4" t="s">
        <v>616</v>
      </c>
      <c r="F23" s="4" t="s">
        <v>617</v>
      </c>
      <c r="G23" s="4" t="s">
        <v>618</v>
      </c>
      <c r="H23" s="4" t="s">
        <v>619</v>
      </c>
      <c r="I23" s="4" t="s">
        <v>620</v>
      </c>
      <c r="J23" s="4" t="s">
        <v>621</v>
      </c>
      <c r="K23" s="4" t="s">
        <v>622</v>
      </c>
      <c r="L23" s="4" t="s">
        <v>623</v>
      </c>
    </row>
    <row r="24">
      <c r="B24" s="4" t="s">
        <v>83</v>
      </c>
      <c r="C24" s="4" t="s">
        <v>624</v>
      </c>
      <c r="D24" s="4" t="s">
        <v>625</v>
      </c>
      <c r="E24" s="4" t="s">
        <v>626</v>
      </c>
      <c r="F24" s="4" t="s">
        <v>627</v>
      </c>
      <c r="G24" s="4" t="s">
        <v>628</v>
      </c>
      <c r="H24" s="4" t="s">
        <v>629</v>
      </c>
      <c r="I24" s="4" t="s">
        <v>630</v>
      </c>
      <c r="J24" s="4" t="s">
        <v>631</v>
      </c>
      <c r="K24" s="4" t="s">
        <v>632</v>
      </c>
      <c r="L24" s="4" t="s">
        <v>633</v>
      </c>
    </row>
    <row r="25">
      <c r="B25" s="4" t="s">
        <v>87</v>
      </c>
      <c r="C25" s="4" t="s">
        <v>634</v>
      </c>
      <c r="D25" s="4" t="s">
        <v>635</v>
      </c>
      <c r="E25" s="4" t="s">
        <v>636</v>
      </c>
      <c r="F25" s="4" t="s">
        <v>637</v>
      </c>
      <c r="G25" s="4" t="s">
        <v>490</v>
      </c>
      <c r="H25" s="4" t="s">
        <v>638</v>
      </c>
      <c r="I25" s="4" t="s">
        <v>639</v>
      </c>
      <c r="J25" s="4" t="s">
        <v>640</v>
      </c>
      <c r="K25" s="4" t="s">
        <v>641</v>
      </c>
      <c r="L25" s="4" t="s">
        <v>642</v>
      </c>
    </row>
    <row r="26">
      <c r="B26" s="4" t="s">
        <v>91</v>
      </c>
      <c r="C26" s="4" t="s">
        <v>643</v>
      </c>
      <c r="D26" s="4" t="s">
        <v>644</v>
      </c>
      <c r="E26" s="4" t="s">
        <v>645</v>
      </c>
      <c r="F26" s="4" t="s">
        <v>646</v>
      </c>
      <c r="G26" s="4" t="s">
        <v>647</v>
      </c>
      <c r="H26" s="4" t="s">
        <v>648</v>
      </c>
      <c r="I26" s="4" t="s">
        <v>649</v>
      </c>
      <c r="J26" s="4" t="s">
        <v>650</v>
      </c>
      <c r="K26" s="4" t="s">
        <v>651</v>
      </c>
      <c r="L26" s="4" t="s">
        <v>652</v>
      </c>
    </row>
    <row r="27">
      <c r="B27" s="4" t="s">
        <v>95</v>
      </c>
      <c r="C27" s="4" t="s">
        <v>653</v>
      </c>
      <c r="D27" s="4" t="s">
        <v>654</v>
      </c>
      <c r="E27" s="4" t="s">
        <v>655</v>
      </c>
      <c r="F27" s="4" t="s">
        <v>656</v>
      </c>
      <c r="G27" s="4" t="s">
        <v>657</v>
      </c>
      <c r="H27" s="4" t="s">
        <v>658</v>
      </c>
      <c r="I27" s="4" t="s">
        <v>659</v>
      </c>
      <c r="J27" s="4" t="s">
        <v>660</v>
      </c>
      <c r="K27" s="4" t="s">
        <v>661</v>
      </c>
      <c r="L27" s="4" t="s">
        <v>662</v>
      </c>
    </row>
    <row r="28">
      <c r="B28" s="4" t="s">
        <v>98</v>
      </c>
      <c r="C28" s="4" t="s">
        <v>663</v>
      </c>
      <c r="D28" s="4" t="s">
        <v>664</v>
      </c>
      <c r="E28" s="4" t="s">
        <v>665</v>
      </c>
      <c r="F28" s="4" t="s">
        <v>666</v>
      </c>
      <c r="G28" s="4" t="s">
        <v>667</v>
      </c>
      <c r="H28" s="4" t="s">
        <v>668</v>
      </c>
      <c r="I28" s="4" t="s">
        <v>669</v>
      </c>
      <c r="J28" s="4" t="s">
        <v>670</v>
      </c>
      <c r="K28" s="4" t="s">
        <v>671</v>
      </c>
      <c r="L28" s="4" t="s">
        <v>672</v>
      </c>
    </row>
    <row r="29">
      <c r="B29" s="4" t="s">
        <v>103</v>
      </c>
      <c r="C29" s="4" t="s">
        <v>673</v>
      </c>
      <c r="D29" s="4" t="s">
        <v>674</v>
      </c>
      <c r="E29" s="4" t="s">
        <v>675</v>
      </c>
      <c r="F29" s="4" t="s">
        <v>676</v>
      </c>
      <c r="G29" s="4" t="s">
        <v>677</v>
      </c>
      <c r="H29" s="4" t="s">
        <v>678</v>
      </c>
      <c r="I29" s="4" t="s">
        <v>679</v>
      </c>
      <c r="J29" s="4" t="s">
        <v>680</v>
      </c>
      <c r="K29" s="4" t="s">
        <v>681</v>
      </c>
      <c r="L29" s="4" t="s">
        <v>682</v>
      </c>
    </row>
    <row r="30">
      <c r="B30" s="4" t="s">
        <v>108</v>
      </c>
      <c r="C30" s="4" t="s">
        <v>683</v>
      </c>
      <c r="D30" s="4" t="s">
        <v>684</v>
      </c>
      <c r="E30" s="4" t="s">
        <v>685</v>
      </c>
      <c r="F30" s="4" t="s">
        <v>686</v>
      </c>
      <c r="G30" s="4" t="s">
        <v>687</v>
      </c>
      <c r="H30" s="4" t="s">
        <v>688</v>
      </c>
      <c r="I30" s="4" t="s">
        <v>689</v>
      </c>
      <c r="J30" s="4" t="s">
        <v>690</v>
      </c>
      <c r="K30" s="4" t="s">
        <v>691</v>
      </c>
      <c r="L30" s="4" t="s">
        <v>692</v>
      </c>
    </row>
    <row r="31">
      <c r="B31" s="5" t="s">
        <v>111</v>
      </c>
      <c r="C31" s="5" t="s">
        <v>693</v>
      </c>
      <c r="D31" s="5" t="s">
        <v>694</v>
      </c>
      <c r="E31" s="5" t="s">
        <v>695</v>
      </c>
      <c r="F31" s="5" t="s">
        <v>696</v>
      </c>
      <c r="G31" s="5" t="s">
        <v>697</v>
      </c>
      <c r="H31" s="5" t="s">
        <v>698</v>
      </c>
      <c r="I31" s="5" t="s">
        <v>699</v>
      </c>
      <c r="J31" s="5" t="s">
        <v>700</v>
      </c>
      <c r="K31" s="5" t="s">
        <v>701</v>
      </c>
      <c r="L31" s="5" t="s">
        <v>702</v>
      </c>
    </row>
    <row r="32">
      <c r="B32" s="6" t="s">
        <v>121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7.71" hidden="0" customWidth="1"/>
    <col min="4" max="4" width="7.71" hidden="0" customWidth="1"/>
    <col min="5" max="5" width="7.71" hidden="0" customWidth="1"/>
    <col min="6" max="6" width="9.71" hidden="0" customWidth="1"/>
    <col min="7" max="7" width="8.71" hidden="0" customWidth="1"/>
    <col min="8" max="8" width="8.71" hidden="0" customWidth="1"/>
    <col min="9" max="9" width="9.71" hidden="0" customWidth="1"/>
    <col min="10" max="10" width="6.71" hidden="0" customWidth="1"/>
    <col min="11" max="11" width="8.71" hidden="0" customWidth="1"/>
    <col min="12" max="12" width="6.71" hidden="0" customWidth="1"/>
  </cols>
  <sheetData>
    <row r="1">
      <c r="B1" s="11" t="str">
        <f>=HYPERLINK("#'Contents'!B2", "BACK")</f>
      </c>
    </row>
    <row r="2" ht="33" customHeight="1">
      <c r="B2" s="1" t="s">
        <v>704</v>
      </c>
    </row>
    <row r="3">
      <c r="B3" s="2" t="s">
        <v>443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  <c r="L5" s="7" t="s">
        <v>177</v>
      </c>
    </row>
    <row r="6">
      <c r="B6" s="3" t="s">
        <v>116</v>
      </c>
      <c r="C6" s="3" t="s">
        <v>321</v>
      </c>
      <c r="D6" s="3" t="s">
        <v>322</v>
      </c>
      <c r="E6" s="3" t="s">
        <v>323</v>
      </c>
      <c r="F6" s="3" t="s">
        <v>324</v>
      </c>
      <c r="G6" s="3" t="s">
        <v>325</v>
      </c>
      <c r="H6" s="3" t="s">
        <v>326</v>
      </c>
      <c r="I6" s="3" t="s">
        <v>327</v>
      </c>
      <c r="J6" s="3" t="s">
        <v>328</v>
      </c>
      <c r="K6" s="3" t="s">
        <v>329</v>
      </c>
      <c r="L6" s="3" t="s">
        <v>703</v>
      </c>
    </row>
    <row r="7">
      <c r="B7" s="4" t="s">
        <v>7</v>
      </c>
      <c r="C7" s="4" t="s">
        <v>705</v>
      </c>
      <c r="D7" s="4" t="s">
        <v>706</v>
      </c>
      <c r="E7" s="4" t="s">
        <v>707</v>
      </c>
      <c r="F7" s="4" t="s">
        <v>708</v>
      </c>
      <c r="G7" s="4" t="s">
        <v>709</v>
      </c>
      <c r="H7" s="4" t="s">
        <v>710</v>
      </c>
      <c r="I7" s="4" t="s">
        <v>711</v>
      </c>
      <c r="J7" s="4" t="s">
        <v>712</v>
      </c>
      <c r="K7" s="4" t="s">
        <v>713</v>
      </c>
      <c r="L7" s="4" t="s">
        <v>714</v>
      </c>
    </row>
    <row r="8">
      <c r="B8" s="4" t="s">
        <v>12</v>
      </c>
      <c r="C8" s="4" t="s">
        <v>715</v>
      </c>
      <c r="D8" s="4" t="s">
        <v>716</v>
      </c>
      <c r="E8" s="4" t="s">
        <v>717</v>
      </c>
      <c r="F8" s="4" t="s">
        <v>718</v>
      </c>
      <c r="G8" s="4" t="s">
        <v>719</v>
      </c>
      <c r="H8" s="4" t="s">
        <v>720</v>
      </c>
      <c r="I8" s="4" t="s">
        <v>721</v>
      </c>
      <c r="J8" s="4" t="s">
        <v>722</v>
      </c>
      <c r="K8" s="4" t="s">
        <v>723</v>
      </c>
      <c r="L8" s="4" t="s">
        <v>724</v>
      </c>
    </row>
    <row r="9">
      <c r="B9" s="4" t="s">
        <v>17</v>
      </c>
      <c r="C9" s="4" t="s">
        <v>725</v>
      </c>
      <c r="D9" s="4" t="s">
        <v>726</v>
      </c>
      <c r="E9" s="4" t="s">
        <v>727</v>
      </c>
      <c r="F9" s="4" t="s">
        <v>728</v>
      </c>
      <c r="G9" s="4" t="s">
        <v>729</v>
      </c>
      <c r="H9" s="4" t="s">
        <v>730</v>
      </c>
      <c r="I9" s="4" t="s">
        <v>731</v>
      </c>
      <c r="J9" s="4" t="s">
        <v>732</v>
      </c>
      <c r="K9" s="4" t="s">
        <v>733</v>
      </c>
      <c r="L9" s="4" t="s">
        <v>734</v>
      </c>
    </row>
    <row r="10">
      <c r="B10" s="4" t="s">
        <v>21</v>
      </c>
      <c r="C10" s="4" t="s">
        <v>735</v>
      </c>
      <c r="D10" s="4" t="s">
        <v>736</v>
      </c>
      <c r="E10" s="4" t="s">
        <v>737</v>
      </c>
      <c r="F10" s="4" t="s">
        <v>738</v>
      </c>
      <c r="G10" s="4" t="s">
        <v>739</v>
      </c>
      <c r="H10" s="4" t="s">
        <v>740</v>
      </c>
      <c r="I10" s="4" t="s">
        <v>741</v>
      </c>
      <c r="J10" s="4" t="s">
        <v>742</v>
      </c>
      <c r="K10" s="4" t="s">
        <v>743</v>
      </c>
      <c r="L10" s="4" t="s">
        <v>744</v>
      </c>
    </row>
    <row r="11">
      <c r="B11" s="4" t="s">
        <v>26</v>
      </c>
      <c r="C11" s="4" t="s">
        <v>745</v>
      </c>
      <c r="D11" s="4" t="s">
        <v>746</v>
      </c>
      <c r="E11" s="4" t="s">
        <v>747</v>
      </c>
      <c r="F11" s="4" t="s">
        <v>748</v>
      </c>
      <c r="G11" s="4" t="s">
        <v>749</v>
      </c>
      <c r="H11" s="4" t="s">
        <v>750</v>
      </c>
      <c r="I11" s="4" t="s">
        <v>751</v>
      </c>
      <c r="J11" s="4" t="s">
        <v>752</v>
      </c>
      <c r="K11" s="4" t="s">
        <v>753</v>
      </c>
      <c r="L11" s="4" t="s">
        <v>754</v>
      </c>
    </row>
    <row r="12">
      <c r="B12" s="4" t="s">
        <v>30</v>
      </c>
      <c r="C12" s="4" t="s">
        <v>755</v>
      </c>
      <c r="D12" s="4" t="s">
        <v>756</v>
      </c>
      <c r="E12" s="4" t="s">
        <v>757</v>
      </c>
      <c r="F12" s="4" t="s">
        <v>758</v>
      </c>
      <c r="G12" s="4" t="s">
        <v>759</v>
      </c>
      <c r="H12" s="4" t="s">
        <v>760</v>
      </c>
      <c r="I12" s="4" t="s">
        <v>761</v>
      </c>
      <c r="J12" s="4" t="s">
        <v>762</v>
      </c>
      <c r="K12" s="4" t="s">
        <v>763</v>
      </c>
      <c r="L12" s="4" t="s">
        <v>764</v>
      </c>
    </row>
    <row r="13">
      <c r="B13" s="4" t="s">
        <v>35</v>
      </c>
      <c r="C13" s="4" t="s">
        <v>765</v>
      </c>
      <c r="D13" s="4" t="s">
        <v>766</v>
      </c>
      <c r="E13" s="4" t="s">
        <v>767</v>
      </c>
      <c r="F13" s="4" t="s">
        <v>768</v>
      </c>
      <c r="G13" s="4" t="s">
        <v>769</v>
      </c>
      <c r="H13" s="4" t="s">
        <v>770</v>
      </c>
      <c r="I13" s="4" t="s">
        <v>771</v>
      </c>
      <c r="J13" s="4" t="s">
        <v>772</v>
      </c>
      <c r="K13" s="4" t="s">
        <v>773</v>
      </c>
      <c r="L13" s="4" t="s">
        <v>774</v>
      </c>
    </row>
    <row r="14">
      <c r="B14" s="4" t="s">
        <v>40</v>
      </c>
      <c r="C14" s="4" t="s">
        <v>775</v>
      </c>
      <c r="D14" s="4" t="s">
        <v>776</v>
      </c>
      <c r="E14" s="4" t="s">
        <v>777</v>
      </c>
      <c r="F14" s="4" t="s">
        <v>778</v>
      </c>
      <c r="G14" s="4" t="s">
        <v>779</v>
      </c>
      <c r="H14" s="4" t="s">
        <v>780</v>
      </c>
      <c r="I14" s="4" t="s">
        <v>781</v>
      </c>
      <c r="J14" s="4" t="s">
        <v>782</v>
      </c>
      <c r="K14" s="4" t="s">
        <v>783</v>
      </c>
      <c r="L14" s="4" t="s">
        <v>784</v>
      </c>
    </row>
    <row r="15">
      <c r="B15" s="4" t="s">
        <v>44</v>
      </c>
      <c r="C15" s="4" t="s">
        <v>785</v>
      </c>
      <c r="D15" s="4" t="s">
        <v>786</v>
      </c>
      <c r="E15" s="4" t="s">
        <v>787</v>
      </c>
      <c r="F15" s="4" t="s">
        <v>788</v>
      </c>
      <c r="G15" s="4" t="s">
        <v>789</v>
      </c>
      <c r="H15" s="4" t="s">
        <v>790</v>
      </c>
      <c r="I15" s="4" t="s">
        <v>791</v>
      </c>
      <c r="J15" s="4" t="s">
        <v>792</v>
      </c>
      <c r="K15" s="4" t="s">
        <v>793</v>
      </c>
      <c r="L15" s="4" t="s">
        <v>794</v>
      </c>
    </row>
    <row r="16">
      <c r="B16" s="4" t="s">
        <v>49</v>
      </c>
      <c r="C16" s="4" t="s">
        <v>795</v>
      </c>
      <c r="D16" s="4" t="s">
        <v>796</v>
      </c>
      <c r="E16" s="4" t="s">
        <v>797</v>
      </c>
      <c r="F16" s="4" t="s">
        <v>798</v>
      </c>
      <c r="G16" s="4" t="s">
        <v>799</v>
      </c>
      <c r="H16" s="4" t="s">
        <v>800</v>
      </c>
      <c r="I16" s="4" t="s">
        <v>801</v>
      </c>
      <c r="J16" s="4" t="s">
        <v>802</v>
      </c>
      <c r="K16" s="4" t="s">
        <v>803</v>
      </c>
      <c r="L16" s="4" t="s">
        <v>804</v>
      </c>
    </row>
    <row r="17">
      <c r="B17" s="4" t="s">
        <v>54</v>
      </c>
      <c r="C17" s="4" t="s">
        <v>805</v>
      </c>
      <c r="D17" s="4" t="s">
        <v>806</v>
      </c>
      <c r="E17" s="4" t="s">
        <v>807</v>
      </c>
      <c r="F17" s="4" t="s">
        <v>808</v>
      </c>
      <c r="G17" s="4" t="s">
        <v>809</v>
      </c>
      <c r="H17" s="4" t="s">
        <v>810</v>
      </c>
      <c r="I17" s="4" t="s">
        <v>811</v>
      </c>
      <c r="J17" s="4" t="s">
        <v>812</v>
      </c>
      <c r="K17" s="4" t="s">
        <v>813</v>
      </c>
      <c r="L17" s="4" t="s">
        <v>814</v>
      </c>
    </row>
    <row r="18">
      <c r="B18" s="4" t="s">
        <v>59</v>
      </c>
      <c r="C18" s="4" t="s">
        <v>815</v>
      </c>
      <c r="D18" s="4" t="s">
        <v>816</v>
      </c>
      <c r="E18" s="4" t="s">
        <v>817</v>
      </c>
      <c r="F18" s="4" t="s">
        <v>818</v>
      </c>
      <c r="G18" s="4" t="s">
        <v>819</v>
      </c>
      <c r="H18" s="4" t="s">
        <v>820</v>
      </c>
      <c r="I18" s="4" t="s">
        <v>821</v>
      </c>
      <c r="J18" s="4" t="s">
        <v>822</v>
      </c>
      <c r="K18" s="4" t="s">
        <v>823</v>
      </c>
      <c r="L18" s="4" t="s">
        <v>824</v>
      </c>
    </row>
    <row r="19">
      <c r="B19" s="4" t="s">
        <v>61</v>
      </c>
      <c r="C19" s="4" t="s">
        <v>825</v>
      </c>
      <c r="D19" s="4" t="s">
        <v>826</v>
      </c>
      <c r="E19" s="4" t="s">
        <v>827</v>
      </c>
      <c r="F19" s="4" t="s">
        <v>828</v>
      </c>
      <c r="G19" s="4" t="s">
        <v>829</v>
      </c>
      <c r="H19" s="4" t="s">
        <v>830</v>
      </c>
      <c r="I19" s="4" t="s">
        <v>831</v>
      </c>
      <c r="J19" s="4" t="s">
        <v>832</v>
      </c>
      <c r="K19" s="4" t="s">
        <v>833</v>
      </c>
      <c r="L19" s="4" t="s">
        <v>834</v>
      </c>
    </row>
    <row r="20">
      <c r="B20" s="4" t="s">
        <v>66</v>
      </c>
      <c r="C20" s="4" t="s">
        <v>835</v>
      </c>
      <c r="D20" s="4" t="s">
        <v>836</v>
      </c>
      <c r="E20" s="4" t="s">
        <v>837</v>
      </c>
      <c r="F20" s="4" t="s">
        <v>838</v>
      </c>
      <c r="G20" s="4" t="s">
        <v>839</v>
      </c>
      <c r="H20" s="4" t="s">
        <v>840</v>
      </c>
      <c r="I20" s="4" t="s">
        <v>841</v>
      </c>
      <c r="J20" s="4" t="s">
        <v>842</v>
      </c>
      <c r="K20" s="4" t="s">
        <v>843</v>
      </c>
      <c r="L20" s="4" t="s">
        <v>844</v>
      </c>
    </row>
    <row r="21">
      <c r="B21" s="4" t="s">
        <v>71</v>
      </c>
      <c r="C21" s="4" t="s">
        <v>845</v>
      </c>
      <c r="D21" s="4" t="s">
        <v>846</v>
      </c>
      <c r="E21" s="4" t="s">
        <v>847</v>
      </c>
      <c r="F21" s="4" t="s">
        <v>848</v>
      </c>
      <c r="G21" s="4" t="s">
        <v>849</v>
      </c>
      <c r="H21" s="4" t="s">
        <v>850</v>
      </c>
      <c r="I21" s="4" t="s">
        <v>851</v>
      </c>
      <c r="J21" s="4" t="s">
        <v>852</v>
      </c>
      <c r="K21" s="4" t="s">
        <v>853</v>
      </c>
      <c r="L21" s="4" t="s">
        <v>854</v>
      </c>
    </row>
    <row r="22">
      <c r="B22" s="4" t="s">
        <v>75</v>
      </c>
      <c r="C22" s="4" t="s">
        <v>855</v>
      </c>
      <c r="D22" s="4" t="s">
        <v>856</v>
      </c>
      <c r="E22" s="4" t="s">
        <v>857</v>
      </c>
      <c r="F22" s="4" t="s">
        <v>858</v>
      </c>
      <c r="G22" s="4" t="s">
        <v>859</v>
      </c>
      <c r="H22" s="4" t="s">
        <v>860</v>
      </c>
      <c r="I22" s="4" t="s">
        <v>861</v>
      </c>
      <c r="J22" s="4" t="s">
        <v>862</v>
      </c>
      <c r="K22" s="4" t="s">
        <v>863</v>
      </c>
      <c r="L22" s="4" t="s">
        <v>864</v>
      </c>
    </row>
    <row r="23">
      <c r="B23" s="4" t="s">
        <v>79</v>
      </c>
      <c r="C23" s="4" t="s">
        <v>865</v>
      </c>
      <c r="D23" s="4" t="s">
        <v>866</v>
      </c>
      <c r="E23" s="4" t="s">
        <v>867</v>
      </c>
      <c r="F23" s="4" t="s">
        <v>868</v>
      </c>
      <c r="G23" s="4" t="s">
        <v>869</v>
      </c>
      <c r="H23" s="4" t="s">
        <v>870</v>
      </c>
      <c r="I23" s="4" t="s">
        <v>871</v>
      </c>
      <c r="J23" s="4" t="s">
        <v>872</v>
      </c>
      <c r="K23" s="4" t="s">
        <v>873</v>
      </c>
      <c r="L23" s="4" t="s">
        <v>874</v>
      </c>
    </row>
    <row r="24">
      <c r="B24" s="4" t="s">
        <v>83</v>
      </c>
      <c r="C24" s="4" t="s">
        <v>875</v>
      </c>
      <c r="D24" s="4" t="s">
        <v>876</v>
      </c>
      <c r="E24" s="4" t="s">
        <v>877</v>
      </c>
      <c r="F24" s="4" t="s">
        <v>878</v>
      </c>
      <c r="G24" s="4" t="s">
        <v>879</v>
      </c>
      <c r="H24" s="4" t="s">
        <v>880</v>
      </c>
      <c r="I24" s="4" t="s">
        <v>881</v>
      </c>
      <c r="J24" s="4" t="s">
        <v>882</v>
      </c>
      <c r="K24" s="4" t="s">
        <v>883</v>
      </c>
      <c r="L24" s="4" t="s">
        <v>884</v>
      </c>
    </row>
    <row r="25">
      <c r="B25" s="4" t="s">
        <v>87</v>
      </c>
      <c r="C25" s="4" t="s">
        <v>885</v>
      </c>
      <c r="D25" s="4" t="s">
        <v>886</v>
      </c>
      <c r="E25" s="4" t="s">
        <v>887</v>
      </c>
      <c r="F25" s="4" t="s">
        <v>888</v>
      </c>
      <c r="G25" s="4" t="s">
        <v>889</v>
      </c>
      <c r="H25" s="4" t="s">
        <v>890</v>
      </c>
      <c r="I25" s="4" t="s">
        <v>891</v>
      </c>
      <c r="J25" s="4" t="s">
        <v>892</v>
      </c>
      <c r="K25" s="4" t="s">
        <v>893</v>
      </c>
      <c r="L25" s="4" t="s">
        <v>894</v>
      </c>
    </row>
    <row r="26">
      <c r="B26" s="4" t="s">
        <v>91</v>
      </c>
      <c r="C26" s="4" t="s">
        <v>895</v>
      </c>
      <c r="D26" s="4" t="s">
        <v>896</v>
      </c>
      <c r="E26" s="4" t="s">
        <v>897</v>
      </c>
      <c r="F26" s="4" t="s">
        <v>898</v>
      </c>
      <c r="G26" s="4" t="s">
        <v>899</v>
      </c>
      <c r="H26" s="4" t="s">
        <v>900</v>
      </c>
      <c r="I26" s="4" t="s">
        <v>901</v>
      </c>
      <c r="J26" s="4" t="s">
        <v>902</v>
      </c>
      <c r="K26" s="4" t="s">
        <v>903</v>
      </c>
      <c r="L26" s="4" t="s">
        <v>904</v>
      </c>
    </row>
    <row r="27">
      <c r="B27" s="4" t="s">
        <v>95</v>
      </c>
      <c r="C27" s="4" t="s">
        <v>905</v>
      </c>
      <c r="D27" s="4" t="s">
        <v>906</v>
      </c>
      <c r="E27" s="4" t="s">
        <v>907</v>
      </c>
      <c r="F27" s="4" t="s">
        <v>908</v>
      </c>
      <c r="G27" s="4" t="s">
        <v>909</v>
      </c>
      <c r="H27" s="4" t="s">
        <v>910</v>
      </c>
      <c r="I27" s="4" t="s">
        <v>911</v>
      </c>
      <c r="J27" s="4" t="s">
        <v>912</v>
      </c>
      <c r="K27" s="4" t="s">
        <v>913</v>
      </c>
      <c r="L27" s="4" t="s">
        <v>914</v>
      </c>
    </row>
    <row r="28">
      <c r="B28" s="4" t="s">
        <v>98</v>
      </c>
      <c r="C28" s="4" t="s">
        <v>915</v>
      </c>
      <c r="D28" s="4" t="s">
        <v>916</v>
      </c>
      <c r="E28" s="4" t="s">
        <v>917</v>
      </c>
      <c r="F28" s="4" t="s">
        <v>918</v>
      </c>
      <c r="G28" s="4" t="s">
        <v>919</v>
      </c>
      <c r="H28" s="4" t="s">
        <v>920</v>
      </c>
      <c r="I28" s="4" t="s">
        <v>921</v>
      </c>
      <c r="J28" s="4" t="s">
        <v>922</v>
      </c>
      <c r="K28" s="4" t="s">
        <v>923</v>
      </c>
      <c r="L28" s="4" t="s">
        <v>924</v>
      </c>
    </row>
    <row r="29">
      <c r="B29" s="4" t="s">
        <v>103</v>
      </c>
      <c r="C29" s="4" t="s">
        <v>925</v>
      </c>
      <c r="D29" s="4" t="s">
        <v>926</v>
      </c>
      <c r="E29" s="4" t="s">
        <v>927</v>
      </c>
      <c r="F29" s="4" t="s">
        <v>928</v>
      </c>
      <c r="G29" s="4" t="s">
        <v>929</v>
      </c>
      <c r="H29" s="4" t="s">
        <v>930</v>
      </c>
      <c r="I29" s="4" t="s">
        <v>931</v>
      </c>
      <c r="J29" s="4" t="s">
        <v>932</v>
      </c>
      <c r="K29" s="4" t="s">
        <v>933</v>
      </c>
      <c r="L29" s="4" t="s">
        <v>934</v>
      </c>
    </row>
    <row r="30">
      <c r="B30" s="4" t="s">
        <v>108</v>
      </c>
      <c r="C30" s="4" t="s">
        <v>935</v>
      </c>
      <c r="D30" s="4" t="s">
        <v>936</v>
      </c>
      <c r="E30" s="4" t="s">
        <v>937</v>
      </c>
      <c r="F30" s="4" t="s">
        <v>938</v>
      </c>
      <c r="G30" s="4" t="s">
        <v>939</v>
      </c>
      <c r="H30" s="4" t="s">
        <v>940</v>
      </c>
      <c r="I30" s="4" t="s">
        <v>941</v>
      </c>
      <c r="J30" s="4" t="s">
        <v>942</v>
      </c>
      <c r="K30" s="4" t="s">
        <v>943</v>
      </c>
      <c r="L30" s="4" t="s">
        <v>944</v>
      </c>
    </row>
    <row r="31">
      <c r="B31" s="5" t="s">
        <v>111</v>
      </c>
      <c r="C31" s="5" t="s">
        <v>945</v>
      </c>
      <c r="D31" s="5" t="s">
        <v>946</v>
      </c>
      <c r="E31" s="5" t="s">
        <v>947</v>
      </c>
      <c r="F31" s="5" t="s">
        <v>948</v>
      </c>
      <c r="G31" s="5" t="s">
        <v>949</v>
      </c>
      <c r="H31" s="5" t="s">
        <v>950</v>
      </c>
      <c r="I31" s="5" t="s">
        <v>951</v>
      </c>
      <c r="J31" s="5" t="s">
        <v>952</v>
      </c>
      <c r="K31" s="5" t="s">
        <v>953</v>
      </c>
      <c r="L31" s="5" t="s">
        <v>954</v>
      </c>
    </row>
    <row r="32">
      <c r="B32" s="6" t="s">
        <v>121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1.71" hidden="0" customWidth="1"/>
  </cols>
  <sheetData>
    <row r="1">
      <c r="B1" s="11" t="str">
        <f>=HYPERLINK("#'Contents'!B2", "BACK")</f>
      </c>
    </row>
    <row r="2" ht="33" customHeight="1">
      <c r="B2" s="1" t="s">
        <v>955</v>
      </c>
    </row>
    <row r="3">
      <c r="B3" s="2" t="s">
        <v>956</v>
      </c>
    </row>
    <row r="6">
      <c r="B6" s="3" t="s">
        <v>116</v>
      </c>
      <c r="C6" s="3" t="s">
        <v>977</v>
      </c>
    </row>
    <row r="7">
      <c r="B7" s="4" t="s">
        <v>7</v>
      </c>
      <c r="C7" s="4" t="s">
        <v>958</v>
      </c>
    </row>
    <row r="8">
      <c r="B8" s="4" t="s">
        <v>12</v>
      </c>
      <c r="C8" s="4" t="s">
        <v>959</v>
      </c>
    </row>
    <row r="9">
      <c r="B9" s="4" t="s">
        <v>17</v>
      </c>
      <c r="C9" s="4" t="s">
        <v>959</v>
      </c>
    </row>
    <row r="10">
      <c r="B10" s="4" t="s">
        <v>21</v>
      </c>
      <c r="C10" s="4" t="s">
        <v>960</v>
      </c>
    </row>
    <row r="11">
      <c r="B11" s="4" t="s">
        <v>26</v>
      </c>
      <c r="C11" s="4" t="s">
        <v>961</v>
      </c>
    </row>
    <row r="12">
      <c r="B12" s="4" t="s">
        <v>30</v>
      </c>
      <c r="C12" s="4" t="s">
        <v>962</v>
      </c>
    </row>
    <row r="13">
      <c r="B13" s="4" t="s">
        <v>35</v>
      </c>
      <c r="C13" s="4" t="s">
        <v>963</v>
      </c>
    </row>
    <row r="14">
      <c r="B14" s="4" t="s">
        <v>40</v>
      </c>
      <c r="C14" s="4" t="s">
        <v>958</v>
      </c>
    </row>
    <row r="15">
      <c r="B15" s="4" t="s">
        <v>44</v>
      </c>
      <c r="C15" s="4" t="s">
        <v>964</v>
      </c>
    </row>
    <row r="16">
      <c r="B16" s="4" t="s">
        <v>49</v>
      </c>
      <c r="C16" s="4" t="s">
        <v>965</v>
      </c>
    </row>
    <row r="17">
      <c r="B17" s="4" t="s">
        <v>54</v>
      </c>
      <c r="C17" s="4" t="s">
        <v>966</v>
      </c>
    </row>
    <row r="18">
      <c r="B18" s="4" t="s">
        <v>59</v>
      </c>
      <c r="C18" s="4" t="s">
        <v>964</v>
      </c>
    </row>
    <row r="19">
      <c r="B19" s="4" t="s">
        <v>61</v>
      </c>
      <c r="C19" s="4" t="s">
        <v>967</v>
      </c>
    </row>
    <row r="20">
      <c r="B20" s="4" t="s">
        <v>66</v>
      </c>
      <c r="C20" s="4" t="s">
        <v>968</v>
      </c>
    </row>
    <row r="21">
      <c r="B21" s="4" t="s">
        <v>71</v>
      </c>
      <c r="C21" s="4" t="s">
        <v>969</v>
      </c>
    </row>
    <row r="22">
      <c r="B22" s="4" t="s">
        <v>75</v>
      </c>
      <c r="C22" s="4" t="s">
        <v>970</v>
      </c>
    </row>
    <row r="23">
      <c r="B23" s="4" t="s">
        <v>79</v>
      </c>
      <c r="C23" s="4" t="s">
        <v>958</v>
      </c>
    </row>
    <row r="24">
      <c r="B24" s="4" t="s">
        <v>83</v>
      </c>
      <c r="C24" s="4" t="s">
        <v>971</v>
      </c>
    </row>
    <row r="25">
      <c r="B25" s="4" t="s">
        <v>87</v>
      </c>
      <c r="C25" s="4" t="s">
        <v>961</v>
      </c>
    </row>
    <row r="26">
      <c r="B26" s="4" t="s">
        <v>91</v>
      </c>
      <c r="C26" s="4" t="s">
        <v>972</v>
      </c>
    </row>
    <row r="27">
      <c r="B27" s="4" t="s">
        <v>95</v>
      </c>
      <c r="C27" s="4" t="s">
        <v>961</v>
      </c>
    </row>
    <row r="28">
      <c r="B28" s="4" t="s">
        <v>98</v>
      </c>
      <c r="C28" s="4" t="s">
        <v>973</v>
      </c>
    </row>
    <row r="29">
      <c r="B29" s="4" t="s">
        <v>103</v>
      </c>
      <c r="C29" s="4" t="s">
        <v>974</v>
      </c>
    </row>
    <row r="30">
      <c r="B30" s="4" t="s">
        <v>108</v>
      </c>
      <c r="C30" s="4" t="s">
        <v>975</v>
      </c>
    </row>
    <row r="31">
      <c r="B31" s="5" t="s">
        <v>111</v>
      </c>
      <c r="C31" s="5" t="s">
        <v>976</v>
      </c>
    </row>
    <row r="32">
      <c r="B32" s="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1.71" hidden="0" customWidth="1"/>
  </cols>
  <sheetData>
    <row r="1">
      <c r="B1" s="11" t="str">
        <f>=HYPERLINK("#'Contents'!B2", "BACK")</f>
      </c>
    </row>
    <row r="2" ht="33" customHeight="1">
      <c r="B2" s="1" t="s">
        <v>978</v>
      </c>
    </row>
    <row r="3">
      <c r="B3" s="2" t="s">
        <v>956</v>
      </c>
    </row>
    <row r="6">
      <c r="B6" s="3" t="s">
        <v>116</v>
      </c>
      <c r="C6" s="3" t="s">
        <v>977</v>
      </c>
    </row>
    <row r="7">
      <c r="B7" s="4" t="s">
        <v>7</v>
      </c>
      <c r="C7" s="4" t="s">
        <v>979</v>
      </c>
    </row>
    <row r="8">
      <c r="B8" s="4" t="s">
        <v>12</v>
      </c>
      <c r="C8" s="4" t="s">
        <v>976</v>
      </c>
    </row>
    <row r="9">
      <c r="B9" s="4" t="s">
        <v>17</v>
      </c>
      <c r="C9" s="4" t="s">
        <v>962</v>
      </c>
    </row>
    <row r="10">
      <c r="B10" s="4" t="s">
        <v>21</v>
      </c>
      <c r="C10" s="4" t="s">
        <v>973</v>
      </c>
    </row>
    <row r="11">
      <c r="B11" s="4" t="s">
        <v>26</v>
      </c>
      <c r="C11" s="4" t="s">
        <v>969</v>
      </c>
    </row>
    <row r="12">
      <c r="B12" s="4" t="s">
        <v>30</v>
      </c>
      <c r="C12" s="4" t="s">
        <v>980</v>
      </c>
    </row>
    <row r="13">
      <c r="B13" s="4" t="s">
        <v>35</v>
      </c>
      <c r="C13" s="4" t="s">
        <v>981</v>
      </c>
    </row>
    <row r="14">
      <c r="B14" s="4" t="s">
        <v>40</v>
      </c>
      <c r="C14" s="4" t="s">
        <v>968</v>
      </c>
    </row>
    <row r="15">
      <c r="B15" s="4" t="s">
        <v>44</v>
      </c>
      <c r="C15" s="4" t="s">
        <v>963</v>
      </c>
    </row>
    <row r="16">
      <c r="B16" s="4" t="s">
        <v>49</v>
      </c>
      <c r="C16" s="4" t="s">
        <v>970</v>
      </c>
    </row>
    <row r="17">
      <c r="B17" s="4" t="s">
        <v>54</v>
      </c>
      <c r="C17" s="4" t="s">
        <v>975</v>
      </c>
    </row>
    <row r="18">
      <c r="B18" s="4" t="s">
        <v>59</v>
      </c>
      <c r="C18" s="4" t="s">
        <v>963</v>
      </c>
    </row>
    <row r="19">
      <c r="B19" s="4" t="s">
        <v>61</v>
      </c>
      <c r="C19" s="4" t="s">
        <v>982</v>
      </c>
    </row>
    <row r="20">
      <c r="B20" s="4" t="s">
        <v>66</v>
      </c>
      <c r="C20" s="4" t="s">
        <v>980</v>
      </c>
    </row>
    <row r="21">
      <c r="B21" s="4" t="s">
        <v>71</v>
      </c>
      <c r="C21" s="4" t="s">
        <v>983</v>
      </c>
    </row>
    <row r="22">
      <c r="B22" s="4" t="s">
        <v>75</v>
      </c>
      <c r="C22" s="4" t="s">
        <v>984</v>
      </c>
    </row>
    <row r="23">
      <c r="B23" s="4" t="s">
        <v>79</v>
      </c>
      <c r="C23" s="4" t="s">
        <v>985</v>
      </c>
    </row>
    <row r="24">
      <c r="B24" s="4" t="s">
        <v>83</v>
      </c>
      <c r="C24" s="4" t="s">
        <v>986</v>
      </c>
    </row>
    <row r="25">
      <c r="B25" s="4" t="s">
        <v>87</v>
      </c>
      <c r="C25" s="4" t="s">
        <v>986</v>
      </c>
    </row>
    <row r="26">
      <c r="B26" s="4" t="s">
        <v>91</v>
      </c>
      <c r="C26" s="4" t="s">
        <v>985</v>
      </c>
    </row>
    <row r="27">
      <c r="B27" s="4" t="s">
        <v>95</v>
      </c>
      <c r="C27" s="4" t="s">
        <v>969</v>
      </c>
    </row>
    <row r="28">
      <c r="B28" s="4" t="s">
        <v>98</v>
      </c>
      <c r="C28" s="4" t="s">
        <v>987</v>
      </c>
    </row>
    <row r="29">
      <c r="B29" s="4" t="s">
        <v>103</v>
      </c>
      <c r="C29" s="4" t="s">
        <v>982</v>
      </c>
    </row>
    <row r="30">
      <c r="B30" s="4" t="s">
        <v>108</v>
      </c>
      <c r="C30" s="4" t="s">
        <v>988</v>
      </c>
    </row>
    <row r="31">
      <c r="B31" s="5" t="s">
        <v>111</v>
      </c>
      <c r="C31" s="5" t="s">
        <v>989</v>
      </c>
    </row>
    <row r="32">
      <c r="B32" s="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6.71" hidden="0" customWidth="1"/>
  </cols>
  <sheetData>
    <row r="1">
      <c r="B1" s="11" t="str">
        <f>=HYPERLINK("#'Contents'!B2", "BACK")</f>
      </c>
    </row>
    <row r="2" ht="33" customHeight="1">
      <c r="B2" s="1" t="s">
        <v>990</v>
      </c>
    </row>
    <row r="3">
      <c r="B3" s="2" t="s">
        <v>991</v>
      </c>
    </row>
    <row r="6">
      <c r="B6" s="3" t="s">
        <v>116</v>
      </c>
      <c r="C6" s="3" t="s">
        <v>997</v>
      </c>
    </row>
    <row r="7">
      <c r="B7" s="4" t="s">
        <v>7</v>
      </c>
      <c r="C7" s="4" t="s">
        <v>993</v>
      </c>
    </row>
    <row r="8">
      <c r="B8" s="4" t="s">
        <v>12</v>
      </c>
      <c r="C8" s="4" t="s">
        <v>180</v>
      </c>
    </row>
    <row r="9">
      <c r="B9" s="4" t="s">
        <v>17</v>
      </c>
      <c r="C9" s="4" t="s">
        <v>180</v>
      </c>
    </row>
    <row r="10">
      <c r="B10" s="4" t="s">
        <v>21</v>
      </c>
      <c r="C10" s="4" t="s">
        <v>994</v>
      </c>
    </row>
    <row r="11">
      <c r="B11" s="4" t="s">
        <v>26</v>
      </c>
      <c r="C11" s="4" t="s">
        <v>993</v>
      </c>
    </row>
    <row r="12">
      <c r="B12" s="4" t="s">
        <v>30</v>
      </c>
      <c r="C12" s="4" t="s">
        <v>995</v>
      </c>
    </row>
    <row r="13">
      <c r="B13" s="4" t="s">
        <v>35</v>
      </c>
      <c r="C13" s="4" t="s">
        <v>996</v>
      </c>
    </row>
    <row r="14">
      <c r="B14" s="4" t="s">
        <v>40</v>
      </c>
      <c r="C14" s="4" t="s">
        <v>993</v>
      </c>
    </row>
    <row r="15">
      <c r="B15" s="4" t="s">
        <v>44</v>
      </c>
      <c r="C15" s="4" t="s">
        <v>993</v>
      </c>
    </row>
    <row r="16">
      <c r="B16" s="4" t="s">
        <v>49</v>
      </c>
      <c r="C16" s="4" t="s">
        <v>993</v>
      </c>
    </row>
    <row r="17">
      <c r="B17" s="4" t="s">
        <v>54</v>
      </c>
      <c r="C17" s="4" t="s">
        <v>180</v>
      </c>
    </row>
    <row r="18">
      <c r="B18" s="4" t="s">
        <v>59</v>
      </c>
      <c r="C18" s="4" t="s">
        <v>993</v>
      </c>
    </row>
    <row r="19">
      <c r="B19" s="4" t="s">
        <v>61</v>
      </c>
      <c r="C19" s="4" t="s">
        <v>994</v>
      </c>
    </row>
    <row r="20">
      <c r="B20" s="4" t="s">
        <v>66</v>
      </c>
      <c r="C20" s="4" t="s">
        <v>995</v>
      </c>
    </row>
    <row r="21">
      <c r="B21" s="4" t="s">
        <v>71</v>
      </c>
      <c r="C21" s="4" t="s">
        <v>996</v>
      </c>
    </row>
    <row r="22">
      <c r="B22" s="4" t="s">
        <v>75</v>
      </c>
      <c r="C22" s="4" t="s">
        <v>995</v>
      </c>
    </row>
    <row r="23">
      <c r="B23" s="4" t="s">
        <v>79</v>
      </c>
      <c r="C23" s="4" t="s">
        <v>180</v>
      </c>
    </row>
    <row r="24">
      <c r="B24" s="4" t="s">
        <v>83</v>
      </c>
      <c r="C24" s="4" t="s">
        <v>993</v>
      </c>
    </row>
    <row r="25">
      <c r="B25" s="4" t="s">
        <v>87</v>
      </c>
      <c r="C25" s="4" t="s">
        <v>993</v>
      </c>
    </row>
    <row r="26">
      <c r="B26" s="4" t="s">
        <v>91</v>
      </c>
      <c r="C26" s="4" t="s">
        <v>180</v>
      </c>
    </row>
    <row r="27">
      <c r="B27" s="4" t="s">
        <v>95</v>
      </c>
      <c r="C27" s="4" t="s">
        <v>993</v>
      </c>
    </row>
    <row r="28">
      <c r="B28" s="4" t="s">
        <v>98</v>
      </c>
      <c r="C28" s="4" t="s">
        <v>996</v>
      </c>
    </row>
    <row r="29">
      <c r="B29" s="4" t="s">
        <v>103</v>
      </c>
      <c r="C29" s="4" t="s">
        <v>994</v>
      </c>
    </row>
    <row r="30">
      <c r="B30" s="4" t="s">
        <v>108</v>
      </c>
      <c r="C30" s="4" t="s">
        <v>994</v>
      </c>
    </row>
    <row r="31">
      <c r="B31" s="5" t="s">
        <v>111</v>
      </c>
      <c r="C31" s="5" t="s">
        <v>995</v>
      </c>
    </row>
    <row r="32">
      <c r="B32" s="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6.71" hidden="0" customWidth="1"/>
  </cols>
  <sheetData>
    <row r="1">
      <c r="B1" s="11" t="str">
        <f>=HYPERLINK("#'Contents'!B2", "BACK")</f>
      </c>
    </row>
    <row r="2" ht="33" customHeight="1">
      <c r="B2" s="1" t="s">
        <v>998</v>
      </c>
    </row>
    <row r="3">
      <c r="B3" s="2" t="s">
        <v>991</v>
      </c>
    </row>
    <row r="6">
      <c r="B6" s="3" t="s">
        <v>116</v>
      </c>
      <c r="C6" s="3" t="s">
        <v>997</v>
      </c>
    </row>
    <row r="7">
      <c r="B7" s="4" t="s">
        <v>7</v>
      </c>
      <c r="C7" s="4" t="s">
        <v>996</v>
      </c>
    </row>
    <row r="8">
      <c r="B8" s="4" t="s">
        <v>12</v>
      </c>
      <c r="C8" s="4" t="s">
        <v>995</v>
      </c>
    </row>
    <row r="9">
      <c r="B9" s="4" t="s">
        <v>17</v>
      </c>
      <c r="C9" s="4" t="s">
        <v>995</v>
      </c>
    </row>
    <row r="10">
      <c r="B10" s="4" t="s">
        <v>21</v>
      </c>
      <c r="C10" s="4" t="s">
        <v>999</v>
      </c>
    </row>
    <row r="11">
      <c r="B11" s="4" t="s">
        <v>26</v>
      </c>
      <c r="C11" s="4" t="s">
        <v>996</v>
      </c>
    </row>
    <row r="12">
      <c r="B12" s="4" t="s">
        <v>30</v>
      </c>
      <c r="C12" s="4" t="s">
        <v>1000</v>
      </c>
    </row>
    <row r="13">
      <c r="B13" s="4" t="s">
        <v>35</v>
      </c>
      <c r="C13" s="4" t="s">
        <v>1001</v>
      </c>
    </row>
    <row r="14">
      <c r="B14" s="4" t="s">
        <v>40</v>
      </c>
      <c r="C14" s="4" t="s">
        <v>995</v>
      </c>
    </row>
    <row r="15">
      <c r="B15" s="4" t="s">
        <v>44</v>
      </c>
      <c r="C15" s="4" t="s">
        <v>996</v>
      </c>
    </row>
    <row r="16">
      <c r="B16" s="4" t="s">
        <v>49</v>
      </c>
      <c r="C16" s="4" t="s">
        <v>996</v>
      </c>
    </row>
    <row r="17">
      <c r="B17" s="4" t="s">
        <v>54</v>
      </c>
      <c r="C17" s="4" t="s">
        <v>995</v>
      </c>
    </row>
    <row r="18">
      <c r="B18" s="4" t="s">
        <v>59</v>
      </c>
      <c r="C18" s="4" t="s">
        <v>996</v>
      </c>
    </row>
    <row r="19">
      <c r="B19" s="4" t="s">
        <v>61</v>
      </c>
      <c r="C19" s="4" t="s">
        <v>999</v>
      </c>
    </row>
    <row r="20">
      <c r="B20" s="4" t="s">
        <v>66</v>
      </c>
      <c r="C20" s="4" t="s">
        <v>1000</v>
      </c>
    </row>
    <row r="21">
      <c r="B21" s="4" t="s">
        <v>71</v>
      </c>
      <c r="C21" s="4" t="s">
        <v>1001</v>
      </c>
    </row>
    <row r="22">
      <c r="B22" s="4" t="s">
        <v>75</v>
      </c>
      <c r="C22" s="4" t="s">
        <v>1001</v>
      </c>
    </row>
    <row r="23">
      <c r="B23" s="4" t="s">
        <v>79</v>
      </c>
      <c r="C23" s="4" t="s">
        <v>996</v>
      </c>
    </row>
    <row r="24">
      <c r="B24" s="4" t="s">
        <v>83</v>
      </c>
      <c r="C24" s="4" t="s">
        <v>999</v>
      </c>
    </row>
    <row r="25">
      <c r="B25" s="4" t="s">
        <v>87</v>
      </c>
      <c r="C25" s="4" t="s">
        <v>999</v>
      </c>
    </row>
    <row r="26">
      <c r="B26" s="4" t="s">
        <v>91</v>
      </c>
      <c r="C26" s="4" t="s">
        <v>996</v>
      </c>
    </row>
    <row r="27">
      <c r="B27" s="4" t="s">
        <v>95</v>
      </c>
      <c r="C27" s="4" t="s">
        <v>996</v>
      </c>
    </row>
    <row r="28">
      <c r="B28" s="4" t="s">
        <v>98</v>
      </c>
      <c r="C28" s="4" t="s">
        <v>1002</v>
      </c>
    </row>
    <row r="29">
      <c r="B29" s="4" t="s">
        <v>103</v>
      </c>
      <c r="C29" s="4" t="s">
        <v>999</v>
      </c>
    </row>
    <row r="30">
      <c r="B30" s="4" t="s">
        <v>108</v>
      </c>
      <c r="C30" s="4" t="s">
        <v>1000</v>
      </c>
    </row>
    <row r="31">
      <c r="B31" s="5" t="s">
        <v>111</v>
      </c>
      <c r="C31" s="5" t="s">
        <v>1000</v>
      </c>
    </row>
    <row r="32">
      <c r="B32" s="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1" t="str">
        <f>=HYPERLINK("#'Contents'!B2", "BACK")</f>
      </c>
    </row>
    <row r="2" ht="33" customHeight="1">
      <c r="B2" s="1" t="s">
        <v>1003</v>
      </c>
    </row>
    <row r="3">
      <c r="B3" s="2" t="s">
        <v>1004</v>
      </c>
    </row>
    <row r="5" ht="30" customHeight="1">
      <c r="B5" t="s">
        <v>176</v>
      </c>
      <c r="C5" s="7" t="s">
        <v>1005</v>
      </c>
      <c r="D5" s="7" t="s">
        <v>1005</v>
      </c>
      <c r="E5" s="7" t="s">
        <v>1006</v>
      </c>
      <c r="F5" s="7" t="s">
        <v>1006</v>
      </c>
      <c r="G5" s="7" t="s">
        <v>1007</v>
      </c>
      <c r="H5" s="7" t="s">
        <v>1007</v>
      </c>
      <c r="I5" s="7" t="s">
        <v>1008</v>
      </c>
      <c r="J5" s="7" t="s">
        <v>1008</v>
      </c>
    </row>
    <row r="6">
      <c r="B6" s="3" t="s">
        <v>176</v>
      </c>
      <c r="C6" s="3" t="s">
        <v>1096</v>
      </c>
      <c r="D6" s="3" t="s">
        <v>1097</v>
      </c>
      <c r="E6" s="3" t="s">
        <v>1096</v>
      </c>
      <c r="F6" s="3" t="s">
        <v>1097</v>
      </c>
      <c r="G6" s="3" t="s">
        <v>1096</v>
      </c>
      <c r="H6" s="3" t="s">
        <v>1097</v>
      </c>
      <c r="I6" s="3" t="s">
        <v>1096</v>
      </c>
      <c r="J6" s="3" t="s">
        <v>1097</v>
      </c>
    </row>
    <row r="7">
      <c r="B7" s="4" t="s">
        <v>1018</v>
      </c>
      <c r="C7" s="4" t="s">
        <v>220</v>
      </c>
      <c r="D7" s="4" t="s">
        <v>1019</v>
      </c>
      <c r="E7" s="4" t="s">
        <v>112</v>
      </c>
      <c r="F7" s="4" t="s">
        <v>1020</v>
      </c>
      <c r="G7" s="4" t="s">
        <v>215</v>
      </c>
      <c r="H7" s="4" t="s">
        <v>1021</v>
      </c>
      <c r="I7" s="4" t="s">
        <v>1022</v>
      </c>
      <c r="J7" s="4" t="s">
        <v>1023</v>
      </c>
    </row>
    <row r="8">
      <c r="B8" s="4" t="s">
        <v>1024</v>
      </c>
      <c r="C8" s="4" t="s">
        <v>1025</v>
      </c>
      <c r="D8" s="4" t="s">
        <v>1026</v>
      </c>
      <c r="E8" s="4" t="s">
        <v>112</v>
      </c>
      <c r="F8" s="4" t="s">
        <v>1020</v>
      </c>
      <c r="G8" s="4" t="s">
        <v>1027</v>
      </c>
      <c r="H8" s="4" t="s">
        <v>1028</v>
      </c>
      <c r="I8" s="4" t="s">
        <v>373</v>
      </c>
      <c r="J8" s="4" t="s">
        <v>1023</v>
      </c>
    </row>
    <row r="9">
      <c r="B9" s="4" t="s">
        <v>1029</v>
      </c>
      <c r="C9" s="4" t="s">
        <v>1030</v>
      </c>
      <c r="D9" s="4" t="s">
        <v>1031</v>
      </c>
      <c r="E9" s="4" t="s">
        <v>25</v>
      </c>
      <c r="F9" s="4" t="s">
        <v>1032</v>
      </c>
      <c r="G9" s="4" t="s">
        <v>1033</v>
      </c>
      <c r="H9" s="4" t="s">
        <v>1034</v>
      </c>
      <c r="I9" s="4" t="s">
        <v>169</v>
      </c>
      <c r="J9" s="4" t="s">
        <v>1035</v>
      </c>
    </row>
    <row r="10">
      <c r="B10" s="4" t="s">
        <v>1036</v>
      </c>
      <c r="C10" s="4" t="s">
        <v>1037</v>
      </c>
      <c r="D10" s="4" t="s">
        <v>1038</v>
      </c>
      <c r="E10" s="4" t="s">
        <v>1039</v>
      </c>
      <c r="F10" s="4" t="s">
        <v>1040</v>
      </c>
      <c r="G10" s="4" t="s">
        <v>1041</v>
      </c>
      <c r="H10" s="4" t="s">
        <v>1042</v>
      </c>
      <c r="I10" s="4" t="s">
        <v>376</v>
      </c>
      <c r="J10" s="4" t="s">
        <v>1043</v>
      </c>
    </row>
    <row r="11">
      <c r="B11" s="4" t="s">
        <v>1044</v>
      </c>
      <c r="C11" s="4" t="s">
        <v>1045</v>
      </c>
      <c r="D11" s="4" t="s">
        <v>1046</v>
      </c>
      <c r="E11" s="4" t="s">
        <v>296</v>
      </c>
      <c r="F11" s="4" t="s">
        <v>1047</v>
      </c>
      <c r="G11" s="4" t="s">
        <v>283</v>
      </c>
      <c r="H11" s="4" t="s">
        <v>1048</v>
      </c>
      <c r="I11" s="4" t="s">
        <v>58</v>
      </c>
      <c r="J11" s="4" t="s">
        <v>1049</v>
      </c>
    </row>
    <row r="12">
      <c r="B12" s="4" t="s">
        <v>1050</v>
      </c>
      <c r="C12" s="4" t="s">
        <v>1051</v>
      </c>
      <c r="D12" s="4" t="s">
        <v>1052</v>
      </c>
      <c r="E12" s="4" t="s">
        <v>315</v>
      </c>
      <c r="F12" s="4" t="s">
        <v>1053</v>
      </c>
      <c r="G12" s="4" t="s">
        <v>15</v>
      </c>
      <c r="H12" s="4" t="s">
        <v>1054</v>
      </c>
      <c r="I12" s="4" t="s">
        <v>90</v>
      </c>
      <c r="J12" s="4" t="s">
        <v>1055</v>
      </c>
    </row>
    <row r="13">
      <c r="B13" s="4" t="s">
        <v>1056</v>
      </c>
      <c r="C13" s="4" t="s">
        <v>305</v>
      </c>
      <c r="D13" s="4" t="s">
        <v>1057</v>
      </c>
      <c r="E13" s="4" t="s">
        <v>316</v>
      </c>
      <c r="F13" s="4" t="s">
        <v>1058</v>
      </c>
      <c r="G13" s="4" t="s">
        <v>55</v>
      </c>
      <c r="H13" s="4" t="s">
        <v>1059</v>
      </c>
      <c r="I13" s="4" t="s">
        <v>307</v>
      </c>
      <c r="J13" s="4" t="s">
        <v>1060</v>
      </c>
    </row>
    <row r="14">
      <c r="B14" s="4" t="s">
        <v>1061</v>
      </c>
      <c r="C14" s="4" t="s">
        <v>247</v>
      </c>
      <c r="D14" s="4" t="s">
        <v>1062</v>
      </c>
      <c r="E14" s="4" t="s">
        <v>33</v>
      </c>
      <c r="F14" s="4" t="s">
        <v>1063</v>
      </c>
      <c r="G14" s="4" t="s">
        <v>101</v>
      </c>
      <c r="H14" s="4" t="s">
        <v>1064</v>
      </c>
      <c r="I14" s="4" t="s">
        <v>1065</v>
      </c>
      <c r="J14" s="4" t="s">
        <v>1066</v>
      </c>
    </row>
    <row r="15">
      <c r="B15" s="4" t="s">
        <v>1067</v>
      </c>
      <c r="C15" s="4" t="s">
        <v>1025</v>
      </c>
      <c r="D15" s="4" t="s">
        <v>1026</v>
      </c>
      <c r="E15" s="4" t="s">
        <v>112</v>
      </c>
      <c r="F15" s="4" t="s">
        <v>1020</v>
      </c>
      <c r="G15" s="4" t="s">
        <v>1027</v>
      </c>
      <c r="H15" s="4" t="s">
        <v>1028</v>
      </c>
      <c r="I15" s="4" t="s">
        <v>373</v>
      </c>
      <c r="J15" s="4" t="s">
        <v>1023</v>
      </c>
    </row>
    <row r="16">
      <c r="B16" s="4" t="s">
        <v>1068</v>
      </c>
      <c r="C16" s="4" t="s">
        <v>298</v>
      </c>
      <c r="D16" s="4" t="s">
        <v>1069</v>
      </c>
      <c r="E16" s="4" t="s">
        <v>317</v>
      </c>
      <c r="F16" s="4" t="s">
        <v>1070</v>
      </c>
      <c r="G16" s="4" t="s">
        <v>1071</v>
      </c>
      <c r="H16" s="4" t="s">
        <v>1066</v>
      </c>
      <c r="I16" s="4" t="s">
        <v>1072</v>
      </c>
      <c r="J16" s="4" t="s">
        <v>1073</v>
      </c>
    </row>
    <row r="17">
      <c r="B17" s="4" t="s">
        <v>1074</v>
      </c>
      <c r="C17" s="4" t="s">
        <v>78</v>
      </c>
      <c r="D17" s="4" t="s">
        <v>1075</v>
      </c>
      <c r="E17" s="4" t="s">
        <v>318</v>
      </c>
      <c r="F17" s="4" t="s">
        <v>1076</v>
      </c>
      <c r="G17" s="4" t="s">
        <v>1077</v>
      </c>
      <c r="H17" s="4" t="s">
        <v>1078</v>
      </c>
      <c r="I17" s="4" t="s">
        <v>1079</v>
      </c>
      <c r="J17" s="4" t="s">
        <v>1080</v>
      </c>
    </row>
    <row r="18">
      <c r="B18" s="4" t="s">
        <v>1081</v>
      </c>
      <c r="C18" s="4" t="s">
        <v>96</v>
      </c>
      <c r="D18" s="4" t="s">
        <v>1082</v>
      </c>
      <c r="E18" s="4" t="s">
        <v>319</v>
      </c>
      <c r="F18" s="4" t="s">
        <v>1083</v>
      </c>
      <c r="G18" s="4" t="s">
        <v>1084</v>
      </c>
      <c r="H18" s="4" t="s">
        <v>1085</v>
      </c>
      <c r="I18" s="4" t="s">
        <v>1086</v>
      </c>
      <c r="J18" s="4" t="s">
        <v>1087</v>
      </c>
    </row>
    <row r="19">
      <c r="B19" s="5" t="s">
        <v>1088</v>
      </c>
      <c r="C19" s="5" t="s">
        <v>1089</v>
      </c>
      <c r="D19" s="5" t="s">
        <v>1090</v>
      </c>
      <c r="E19" s="5" t="s">
        <v>320</v>
      </c>
      <c r="F19" s="5" t="s">
        <v>1091</v>
      </c>
      <c r="G19" s="5" t="s">
        <v>1092</v>
      </c>
      <c r="H19" s="5" t="s">
        <v>1093</v>
      </c>
      <c r="I19" s="5" t="s">
        <v>1094</v>
      </c>
      <c r="J19" s="5" t="s">
        <v>1095</v>
      </c>
    </row>
    <row r="20">
      <c r="B20" s="6" t="s">
        <v>121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1" t="str">
        <f>=HYPERLINK("#'Contents'!B2", "BACK")</f>
      </c>
    </row>
    <row r="2" ht="33" customHeight="1">
      <c r="B2" s="1" t="s">
        <v>1098</v>
      </c>
    </row>
    <row r="3">
      <c r="B3" s="2" t="s">
        <v>1004</v>
      </c>
    </row>
    <row r="5" ht="30" customHeight="1">
      <c r="B5" t="s">
        <v>176</v>
      </c>
      <c r="C5" s="7" t="s">
        <v>1005</v>
      </c>
      <c r="D5" s="7" t="s">
        <v>1005</v>
      </c>
      <c r="E5" s="7" t="s">
        <v>1006</v>
      </c>
      <c r="F5" s="7" t="s">
        <v>1006</v>
      </c>
      <c r="G5" s="7" t="s">
        <v>1007</v>
      </c>
      <c r="H5" s="7" t="s">
        <v>1007</v>
      </c>
      <c r="I5" s="7" t="s">
        <v>1008</v>
      </c>
      <c r="J5" s="7" t="s">
        <v>1008</v>
      </c>
    </row>
    <row r="6">
      <c r="B6" s="3" t="s">
        <v>176</v>
      </c>
      <c r="C6" s="3" t="s">
        <v>1096</v>
      </c>
      <c r="D6" s="3" t="s">
        <v>1097</v>
      </c>
      <c r="E6" s="3" t="s">
        <v>1096</v>
      </c>
      <c r="F6" s="3" t="s">
        <v>1097</v>
      </c>
      <c r="G6" s="3" t="s">
        <v>1096</v>
      </c>
      <c r="H6" s="3" t="s">
        <v>1097</v>
      </c>
      <c r="I6" s="3" t="s">
        <v>1096</v>
      </c>
      <c r="J6" s="3" t="s">
        <v>1097</v>
      </c>
    </row>
    <row r="7">
      <c r="B7" s="4" t="s">
        <v>1018</v>
      </c>
      <c r="C7" s="4" t="s">
        <v>189</v>
      </c>
      <c r="D7" s="4" t="s">
        <v>1047</v>
      </c>
      <c r="E7" s="4" t="s">
        <v>81</v>
      </c>
      <c r="F7" s="4" t="s">
        <v>1099</v>
      </c>
      <c r="G7" s="4" t="s">
        <v>1100</v>
      </c>
      <c r="H7" s="4" t="s">
        <v>1101</v>
      </c>
      <c r="I7" s="4" t="s">
        <v>1102</v>
      </c>
      <c r="J7" s="4" t="s">
        <v>1103</v>
      </c>
    </row>
    <row r="8">
      <c r="B8" s="4" t="s">
        <v>1024</v>
      </c>
      <c r="C8" s="4" t="s">
        <v>409</v>
      </c>
      <c r="D8" s="4" t="s">
        <v>1104</v>
      </c>
      <c r="E8" s="4" t="s">
        <v>172</v>
      </c>
      <c r="F8" s="4" t="s">
        <v>1105</v>
      </c>
      <c r="G8" s="4" t="s">
        <v>1106</v>
      </c>
      <c r="H8" s="4" t="s">
        <v>1107</v>
      </c>
      <c r="I8" s="4" t="s">
        <v>1108</v>
      </c>
      <c r="J8" s="4" t="s">
        <v>1109</v>
      </c>
    </row>
    <row r="9">
      <c r="B9" s="4" t="s">
        <v>1029</v>
      </c>
      <c r="C9" s="4" t="s">
        <v>1110</v>
      </c>
      <c r="D9" s="4" t="s">
        <v>1111</v>
      </c>
      <c r="E9" s="4" t="s">
        <v>1112</v>
      </c>
      <c r="F9" s="4" t="s">
        <v>1104</v>
      </c>
      <c r="G9" s="4" t="s">
        <v>291</v>
      </c>
      <c r="H9" s="4" t="s">
        <v>1113</v>
      </c>
      <c r="I9" s="4" t="s">
        <v>162</v>
      </c>
      <c r="J9" s="4" t="s">
        <v>1114</v>
      </c>
    </row>
    <row r="10">
      <c r="B10" s="4" t="s">
        <v>1036</v>
      </c>
      <c r="C10" s="4" t="s">
        <v>1115</v>
      </c>
      <c r="D10" s="4" t="s">
        <v>1116</v>
      </c>
      <c r="E10" s="4" t="s">
        <v>381</v>
      </c>
      <c r="F10" s="4" t="s">
        <v>1117</v>
      </c>
      <c r="G10" s="4" t="s">
        <v>247</v>
      </c>
      <c r="H10" s="4" t="s">
        <v>1062</v>
      </c>
      <c r="I10" s="4" t="s">
        <v>70</v>
      </c>
      <c r="J10" s="4" t="s">
        <v>1118</v>
      </c>
    </row>
    <row r="11">
      <c r="B11" s="4" t="s">
        <v>1044</v>
      </c>
      <c r="C11" s="4" t="s">
        <v>1119</v>
      </c>
      <c r="D11" s="4" t="s">
        <v>1120</v>
      </c>
      <c r="E11" s="4" t="s">
        <v>217</v>
      </c>
      <c r="F11" s="4" t="s">
        <v>1121</v>
      </c>
      <c r="G11" s="4" t="s">
        <v>246</v>
      </c>
      <c r="H11" s="4" t="s">
        <v>1122</v>
      </c>
      <c r="I11" s="4" t="s">
        <v>34</v>
      </c>
      <c r="J11" s="4" t="s">
        <v>1123</v>
      </c>
    </row>
    <row r="12">
      <c r="B12" s="4" t="s">
        <v>1050</v>
      </c>
      <c r="C12" s="4" t="s">
        <v>1124</v>
      </c>
      <c r="D12" s="4" t="s">
        <v>1125</v>
      </c>
      <c r="E12" s="4" t="s">
        <v>436</v>
      </c>
      <c r="F12" s="4" t="s">
        <v>1126</v>
      </c>
      <c r="G12" s="4" t="s">
        <v>297</v>
      </c>
      <c r="H12" s="4" t="s">
        <v>1127</v>
      </c>
      <c r="I12" s="4" t="s">
        <v>168</v>
      </c>
      <c r="J12" s="4" t="s">
        <v>1128</v>
      </c>
    </row>
    <row r="13">
      <c r="B13" s="4" t="s">
        <v>1056</v>
      </c>
      <c r="C13" s="4" t="s">
        <v>1129</v>
      </c>
      <c r="D13" s="4" t="s">
        <v>1130</v>
      </c>
      <c r="E13" s="4" t="s">
        <v>129</v>
      </c>
      <c r="F13" s="4" t="s">
        <v>1131</v>
      </c>
      <c r="G13" s="4" t="s">
        <v>1132</v>
      </c>
      <c r="H13" s="4" t="s">
        <v>1133</v>
      </c>
      <c r="I13" s="4" t="s">
        <v>286</v>
      </c>
      <c r="J13" s="4" t="s">
        <v>1134</v>
      </c>
    </row>
    <row r="14">
      <c r="B14" s="4" t="s">
        <v>1061</v>
      </c>
      <c r="C14" s="4" t="s">
        <v>1135</v>
      </c>
      <c r="D14" s="4" t="s">
        <v>1136</v>
      </c>
      <c r="E14" s="4" t="s">
        <v>437</v>
      </c>
      <c r="F14" s="4" t="s">
        <v>1137</v>
      </c>
      <c r="G14" s="4" t="s">
        <v>198</v>
      </c>
      <c r="H14" s="4" t="s">
        <v>1138</v>
      </c>
      <c r="I14" s="4" t="s">
        <v>1139</v>
      </c>
      <c r="J14" s="4" t="s">
        <v>1140</v>
      </c>
    </row>
    <row r="15">
      <c r="B15" s="4" t="s">
        <v>1067</v>
      </c>
      <c r="C15" s="4" t="s">
        <v>409</v>
      </c>
      <c r="D15" s="4" t="s">
        <v>1104</v>
      </c>
      <c r="E15" s="4" t="s">
        <v>172</v>
      </c>
      <c r="F15" s="4" t="s">
        <v>1105</v>
      </c>
      <c r="G15" s="4" t="s">
        <v>1106</v>
      </c>
      <c r="H15" s="4" t="s">
        <v>1107</v>
      </c>
      <c r="I15" s="4" t="s">
        <v>1108</v>
      </c>
      <c r="J15" s="4" t="s">
        <v>1109</v>
      </c>
    </row>
    <row r="16">
      <c r="B16" s="4" t="s">
        <v>1068</v>
      </c>
      <c r="C16" s="4" t="s">
        <v>14</v>
      </c>
      <c r="D16" s="4" t="s">
        <v>1141</v>
      </c>
      <c r="E16" s="4" t="s">
        <v>438</v>
      </c>
      <c r="F16" s="4" t="s">
        <v>1142</v>
      </c>
      <c r="G16" s="4" t="s">
        <v>1143</v>
      </c>
      <c r="H16" s="4" t="s">
        <v>1144</v>
      </c>
      <c r="I16" s="4" t="s">
        <v>393</v>
      </c>
      <c r="J16" s="4" t="s">
        <v>1145</v>
      </c>
    </row>
    <row r="17">
      <c r="B17" s="4" t="s">
        <v>1074</v>
      </c>
      <c r="C17" s="4" t="s">
        <v>1146</v>
      </c>
      <c r="D17" s="4" t="s">
        <v>1042</v>
      </c>
      <c r="E17" s="4" t="s">
        <v>439</v>
      </c>
      <c r="F17" s="4" t="s">
        <v>1147</v>
      </c>
      <c r="G17" s="4" t="s">
        <v>1148</v>
      </c>
      <c r="H17" s="4" t="s">
        <v>1149</v>
      </c>
      <c r="I17" s="4" t="s">
        <v>1150</v>
      </c>
      <c r="J17" s="4" t="s">
        <v>1151</v>
      </c>
    </row>
    <row r="18">
      <c r="B18" s="4" t="s">
        <v>1081</v>
      </c>
      <c r="C18" s="4" t="s">
        <v>70</v>
      </c>
      <c r="D18" s="4" t="s">
        <v>1118</v>
      </c>
      <c r="E18" s="4" t="s">
        <v>440</v>
      </c>
      <c r="F18" s="4" t="s">
        <v>1152</v>
      </c>
      <c r="G18" s="4" t="s">
        <v>1153</v>
      </c>
      <c r="H18" s="4" t="s">
        <v>1154</v>
      </c>
      <c r="I18" s="4" t="s">
        <v>1155</v>
      </c>
      <c r="J18" s="4" t="s">
        <v>1156</v>
      </c>
    </row>
    <row r="19">
      <c r="B19" s="5" t="s">
        <v>1088</v>
      </c>
      <c r="C19" s="5" t="s">
        <v>96</v>
      </c>
      <c r="D19" s="5" t="s">
        <v>1082</v>
      </c>
      <c r="E19" s="5" t="s">
        <v>441</v>
      </c>
      <c r="F19" s="5" t="s">
        <v>1157</v>
      </c>
      <c r="G19" s="5" t="s">
        <v>1158</v>
      </c>
      <c r="H19" s="5" t="s">
        <v>1159</v>
      </c>
      <c r="I19" s="5" t="s">
        <v>1160</v>
      </c>
      <c r="J19" s="5" t="s">
        <v>1161</v>
      </c>
    </row>
    <row r="20">
      <c r="B20" s="6" t="s">
        <v>121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80.71" hidden="0" customWidth="1"/>
  </cols>
  <sheetData>
    <row r="2">
      <c r="B2" s="1" t="s">
        <v>1162</v>
      </c>
    </row>
    <row r="3">
      <c r="B3" s="9" t="s">
        <v>1163</v>
      </c>
    </row>
    <row r="4">
      <c r="B4" s="9" t="s">
        <v>1164</v>
      </c>
    </row>
    <row r="6">
      <c r="B6" s="10" t="str">
        <f>=HYPERLINK("#'Median income BHC'!B1", "Median income before housing costs by age group")</f>
      </c>
    </row>
    <row r="7">
      <c r="B7" s="10" t="str">
        <f>=HYPERLINK("#'Median income AHC'!B1", "Median income after housing costs by age group")</f>
      </c>
    </row>
    <row r="8">
      <c r="B8" s="10" t="str">
        <f>=HYPERLINK("#'Decile points BHC'!B1", "Before housing costs income decile points")</f>
      </c>
    </row>
    <row r="9">
      <c r="B9" s="10" t="str">
        <f>=HYPERLINK("#'Decile points AHC'!B1", "After housing costs income decile points")</f>
      </c>
    </row>
    <row r="10">
      <c r="B10" s="10" t="str">
        <f>=HYPERLINK("#'Decile shares BHC'!B1", "Before housing costs income decile shares")</f>
      </c>
    </row>
    <row r="11">
      <c r="B11" s="10" t="str">
        <f>=HYPERLINK("#'Decile shares AHC'!B1", "After housing costs income decile shares")</f>
      </c>
    </row>
    <row r="12">
      <c r="B12" s="10" t="str">
        <f>=HYPERLINK("#'Palma BHC'!B1", "Palma ratio of income inequality before housing costs")</f>
      </c>
    </row>
    <row r="13">
      <c r="B13" s="10" t="str">
        <f>=HYPERLINK("#'Palma AHC'!B1", "Palma ratio of income inequality after housing costs")</f>
      </c>
    </row>
    <row r="14">
      <c r="B14" s="10" t="str">
        <f>=HYPERLINK("#'Gini BHC'!B1", "Gini coefficient of income inequality before housing costs")</f>
      </c>
    </row>
    <row r="15">
      <c r="B15" s="10" t="str">
        <f>=HYPERLINK("#'Gini AHC'!B1", "Gini coefficient of income inequality after housing costs")</f>
      </c>
    </row>
    <row r="16">
      <c r="B16" s="10" t="str">
        <f>=HYPERLINK("#'Poverty thresholds BHC'!B1", "Before housing costs income thresholds for different household types")</f>
      </c>
    </row>
    <row r="17">
      <c r="B17" s="10" t="str">
        <f>=HYPERLINK("#'Poverty thresholds AHC'!B1", "After housing costs income thresholds for different household types")</f>
      </c>
    </row>
    <row r="18">
      <c r="B18" s="10"/>
    </row>
    <row r="19">
      <c r="B19" s="1" t="s">
        <v>1165</v>
      </c>
    </row>
    <row r="20">
      <c r="B20" s="9" t="s">
        <v>1166</v>
      </c>
    </row>
    <row r="21">
      <c r="B21" s="9" t="s">
        <v>1167</v>
      </c>
    </row>
    <row r="22">
      <c r="B22" s="9" t="s">
        <v>1168</v>
      </c>
    </row>
    <row r="23">
      <c r="B23" s="9" t="s">
        <v>1169</v>
      </c>
    </row>
  </sheetData>
  <hyperlinks>
    <hyperlink ref="B4" r:id="rId1h"/>
    <hyperlink ref="B23" r:id="rId2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u418769</dc:creator>
  <dcterms:created xsi:type="dcterms:W3CDTF">2021-01-15T18:07:45Z</dcterms:created>
</coreProperties>
</file>