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204" state="visible" r:id="rId14"/>
    <sheet name="1 Rel AHC" sheetId="191" state="visible" r:id="rId1"/>
    <sheet name="2 Abs AHC" sheetId="192" state="visible" r:id="rId2"/>
    <sheet name="3 Sev AHC" sheetId="193" state="visible" r:id="rId3"/>
    <sheet name="4 Rel BHC" sheetId="194" state="visible" r:id="rId4"/>
    <sheet name="5 Abs BHC" sheetId="195" state="visible" r:id="rId5"/>
    <sheet name="6 Sev BHC" sheetId="196" state="visible" r:id="rId6"/>
    <sheet name="7 Child dep" sheetId="197" state="visible" r:id="rId7"/>
    <sheet name="8 Pen dep" sheetId="198" state="visible" r:id="rId8"/>
    <sheet name="9 Median" sheetId="199" state="visible" r:id="rId9"/>
    <sheet name="10 Dec pts" sheetId="200" state="visible" r:id="rId10"/>
    <sheet name="11 Dec shrs" sheetId="201" state="visible" r:id="rId11"/>
    <sheet name="12 Palma Gini" sheetId="202" state="visible" r:id="rId12"/>
    <sheet name="13 Pov thrshlds" sheetId="203" state="visible" r:id="rId13"/>
  </sheets>
</workbook>
</file>

<file path=xl/sharedStrings.xml><?xml version="1.0" encoding="utf-8"?>
<sst xmlns="http://schemas.openxmlformats.org/spreadsheetml/2006/main" count="211" uniqueCount="211">
  <si>
    <t xml:space="preserve">1. Relative poverty (after housing costs)</t>
  </si>
  <si>
    <t xml:space="preserve">Proportion of people in relative poverty</t>
  </si>
  <si>
    <t xml:space="preserve">Proportion of people in each group who are in relative poverty (below 60% of UK median income after housing costs), Scotland</t>
  </si>
  <si>
    <t xml:space="preserve">Group</t>
  </si>
  <si>
    <t xml:space="preserve">1994/95</t>
  </si>
  <si>
    <t xml:space="preserve">1995/96</t>
  </si>
  <si>
    <t xml:space="preserve">1996/97</t>
  </si>
  <si>
    <t xml:space="preserve">1997/98</t>
  </si>
  <si>
    <t xml:space="preserve">1998/99</t>
  </si>
  <si>
    <t xml:space="preserve">1999/00</t>
  </si>
  <si>
    <t xml:space="preserve">2000/01</t>
  </si>
  <si>
    <t xml:space="preserve">2001/02</t>
  </si>
  <si>
    <t xml:space="preserve">2002/03</t>
  </si>
  <si>
    <t xml:space="preserve">2003/04</t>
  </si>
  <si>
    <t xml:space="preserve">2004/05</t>
  </si>
  <si>
    <t xml:space="preserve">2005/06</t>
  </si>
  <si>
    <t xml:space="preserve">2006/07</t>
  </si>
  <si>
    <t xml:space="preserve">2007/08</t>
  </si>
  <si>
    <t xml:space="preserve">2008/09</t>
  </si>
  <si>
    <t xml:space="preserve">2009/10</t>
  </si>
  <si>
    <t xml:space="preserve">2010/11</t>
  </si>
  <si>
    <t xml:space="preserve">2011/12</t>
  </si>
  <si>
    <t xml:space="preserve">2012/13</t>
  </si>
  <si>
    <t xml:space="preserve">2013/14</t>
  </si>
  <si>
    <t xml:space="preserve">2014/15</t>
  </si>
  <si>
    <t xml:space="preserve">2015/16</t>
  </si>
  <si>
    <t xml:space="preserve">2016/17</t>
  </si>
  <si>
    <t xml:space="preserve">2017/18</t>
  </si>
  <si>
    <t xml:space="preserve">2018/19</t>
  </si>
  <si>
    <t xml:space="preserve">2019/20</t>
  </si>
  <si>
    <t xml:space="preserve">All 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</si>
  <si>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</si>
  <si>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</si>
  <si>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</si>
  <si>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</si>
  <si>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Composition of people in relative poverty</t>
  </si>
  <si>
    <t xml:space="preserve">Proportion of people in relative poverty (below 60% of UK median income after housing costs) who are in each group, Scotland</t>
  </si>
  <si>
    <t xml:space="preserve">Number of people in relative poverty</t>
  </si>
  <si>
    <t xml:space="preserve">Number of people in each group who are in relative poverty (below 60% of UK median income after housing costs), Scotland</t>
  </si>
  <si>
    <t xml:space="preserve">Sample sizes</t>
  </si>
  <si>
    <t xml:space="preserve">Number of families in each group in the survey sample, Scotland</t>
  </si>
  <si>
    <t xml:space="preserve">Notes</t>
  </si>
  <si>
    <t xml:space="preserve">1. Care should be taken when interpreting changes between years. Small sample sizes mean that differences will often not be statistically significant.</t>
  </si>
  <si>
    <t xml:space="preserve">Longer term trends may offer a better indication of a real change over time.</t>
  </si>
  <si>
    <t xml:space="preserve">Also note that differences of 10,000 between years in the Numbers table may, in some cases, be largely explained by rounding.</t>
  </si>
  <si>
    <t xml:space="preserve">2. Absolute poverty (after housing costs)</t>
  </si>
  <si>
    <t xml:space="preserve">Proportion of people in absolute poverty</t>
  </si>
  <si>
    <t xml:space="preserve">Proportion of people in each group who are in absolute poverty (below 60% of the 2010/11 UK median income after housing costs), Scotland</t>
  </si>
  <si>
    <t xml:space="preserve">Composition of people in absolute poverty</t>
  </si>
  <si>
    <t xml:space="preserve">Proportion of people in severe poverty (below 60% of the 2010/11 UK median income after housing costs) who are in each group, Scotland</t>
  </si>
  <si>
    <t xml:space="preserve">Number of people in absolute poverty</t>
  </si>
  <si>
    <t xml:space="preserve">Number of people in each group who are in severe poverty (below 60% of the 2010/11 UK median income after housing costs), Scotland</t>
  </si>
  <si>
    <t xml:space="preserve">3. Severe poverty (after housing costs)</t>
  </si>
  <si>
    <t xml:space="preserve">Proportion of people in severe poverty</t>
  </si>
  <si>
    <t xml:space="preserve">Proportion of people in each group who are in severe poverty (below 50% of UK median income after housing costs), Scotland</t>
  </si>
  <si>
    <t xml:space="preserve">Composition of people in severe poverty</t>
  </si>
  <si>
    <t xml:space="preserve">Proportion of people in severe poverty (below 50% of UK median income after housing costs) who are in each group, Scotland</t>
  </si>
  <si>
    <t xml:space="preserve">Number of people in severe poverty</t>
  </si>
  <si>
    <t xml:space="preserve">Number of people in each group who are in severe poverty (below 50% of UK median income after housing costs), Scotland</t>
  </si>
  <si>
    <t xml:space="preserve">4. Relative poverty (before housing costs)</t>
  </si>
  <si>
    <t xml:space="preserve">Proportion of people in each group who are in relative poverty (below 60% of UK median income before housing costs), Scotland</t>
  </si>
  <si>
    <t xml:space="preserve">Proportion of people in relative poverty (below 60% of UK median income before housing costs) who are in each group, Scotland</t>
  </si>
  <si>
    <t xml:space="preserve">Number of people in each group who are in relative poverty (below 60% of UK median income before housing costs), Scotland</t>
  </si>
  <si>
    <t xml:space="preserve">5. Absolute poverty (before housing costs)</t>
  </si>
  <si>
    <t xml:space="preserve">Proportion of people in each group who are in absolute poverty (below 60% of the 2010/11 UK median income before housing costs), Scotland</t>
  </si>
  <si>
    <t xml:space="preserve">Proportion of people in severe poverty (below 60% of the 2010/11 UK median income before housing costs) who are in each group, Scotland</t>
  </si>
  <si>
    <t xml:space="preserve">Number of people in each group who are in severe poverty (below 60% of the 2010/11 UK median income before housing costs), Scotland</t>
  </si>
  <si>
    <t xml:space="preserve">6. Severe poverty (before housing costs)</t>
  </si>
  <si>
    <t xml:space="preserve">Proportion of people in each group who are in severe poverty (below 50% of UK median income before housing costs), Scotland</t>
  </si>
  <si>
    <t xml:space="preserve">Proportion of people in severe poverty (below 50% of UK median income before housing costs) who are in each group, Scotland</t>
  </si>
  <si>
    <t xml:space="preserve">Number of people in each group who are in severe poverty (below 50% of UK median income before housing costs), Scotland</t>
  </si>
  <si>
    <t xml:space="preserve">7. Children's combined low income and material deprivation</t>
  </si>
  <si>
    <t xml:space="preserve">Proportion of children in combined low income and material deprivation</t>
  </si>
  <si>
    <t xml:space="preserve">Proportion of children who are in combined low income (below 70% of UK median income) and material deprivation, Scotland</t>
  </si>
  <si>
    <t xml:space="preserve">Measure</t>
  </si>
  <si>
    <t xml:space="preserve">New measure, after housing costs</t>
  </si>
  <si>
    <t xml:space="preserve">..</t>
  </si>
  <si>
    <t xml:space="preserve">New measure, before housing costs</t>
  </si>
  <si>
    <t xml:space="preserve">Old measure, after housing costs</t>
  </si>
  <si>
    <t xml:space="preserve">Old measure, before housing costs</t>
  </si>
  <si>
    <t xml:space="preserve">Number of children in combined low income and material deprivation</t>
  </si>
  <si>
    <t xml:space="preserve">Number of children who are in combined low income (below 70% of UK median income) and material deprivation, Scotland</t>
  </si>
  <si>
    <t xml:space="preserve">Number of families with children in the survey sample, Scotland</t>
  </si>
  <si>
    <t xml:space="preserve">New measure</t>
  </si>
  <si>
    <t xml:space="preserve">Old measure</t>
  </si>
  <si>
    <t xml:space="preserve">Also note that differences of 10,000 between years in the Numbers tables may, in some cases, be largely explained by rounding.</t>
  </si>
  <si>
    <t xml:space="preserve">2. The definition of material deprivation changed in 2010/11, creating a break in the time series.</t>
  </si>
  <si>
    <t xml:space="preserve">3. In the tables, the following conventions have been used where figures are unavailable:</t>
  </si>
  <si>
    <t xml:space="preserve">'..' not available due to small sample size</t>
  </si>
  <si>
    <t xml:space="preserve">'--' not available for another reason (data accuracy, data wasn't collected etc.)</t>
  </si>
  <si>
    <t xml:space="preserve">--</t>
  </si>
  <si>
    <t xml:space="preserve">8. Pensioners material deprivation</t>
  </si>
  <si>
    <t xml:space="preserve">Proportion of pensioners in material deprivation</t>
  </si>
  <si>
    <t xml:space="preserve">Proportion of adults aged 65 and over who have limited access to goods and services, Scotland</t>
  </si>
  <si>
    <t xml:space="preserve">Adults aged 65 and older</t>
  </si>
  <si>
    <t xml:space="preserve">Number of pensioners in material deprivation</t>
  </si>
  <si>
    <t xml:space="preserve">Number of adults aged 65 and over who have limited access to goods and services, Scotland</t>
  </si>
  <si>
    <t xml:space="preserve">Number of families with adults aged 65 in the survey sample, Scotland</t>
  </si>
  <si>
    <t xml:space="preserve">1. Pensioner material deprivation is calculated for pensioners aged 65 or over.</t>
  </si>
  <si>
    <t xml:space="preserve">This means that these tables may include some adults who have not yet reached their state pension age.</t>
  </si>
  <si>
    <t xml:space="preserve">2. Pensioner material deprivation is different to other measures of poverty, including the child low income and material deprivation measure</t>
  </si>
  <si>
    <t xml:space="preserve">in that it is not associated with an income threshold. It captures issues such as whether poor health, disability and social isolation</t>
  </si>
  <si>
    <t xml:space="preserve">prevent access to goods and services, rather than solely low income.</t>
  </si>
  <si>
    <t xml:space="preserve">9. Median household income</t>
  </si>
  <si>
    <t xml:space="preserve">Median income by age group</t>
  </si>
  <si>
    <t xml:space="preserve">Before housing costs: Median weekly equivalised household income in £ (in 2019/20 prices), Scotland</t>
  </si>
  <si>
    <t xml:space="preserve">After housing costs: Median weekly equivalised household income in £ (in 2019/20 prices), Scotland</t>
  </si>
  <si>
    <t xml:space="preserve">10. Income decile points</t>
  </si>
  <si>
    <t xml:space="preserve">Household income decile points</t>
  </si>
  <si>
    <t xml:space="preserve">Before housing costs: Median weekly equivalised household income decile points in £ (in 2019/20 prices), Scotland</t>
  </si>
  <si>
    <t xml:space="preserve">Decile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</si>
  <si>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</si>
  <si>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</si>
  <si>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</si>
  <si>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</si>
  <si>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</si>
  <si>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</si>
  <si>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</si>
  <si>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</si>
  <si>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</si>
  <si>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After housing costs: Median weekly equivalised household income decile points in £ (in 2019/20 prices), Scotland</t>
  </si>
  <si>
    <t xml:space="preserve">11. Income decile shares</t>
  </si>
  <si>
    <t xml:space="preserve">Household income decile shares</t>
  </si>
  <si>
    <t xml:space="preserve">Before housing costs: Annual household income shares in £ million (in 2019/20 prices), Scotland</t>
  </si>
  <si>
    <t xml:space="preserve">After housing costs: Annual household income shares in £ million (in 2019/20 prices), Scotland</t>
  </si>
  <si>
    <t xml:space="preserve">12. Income inequality measures</t>
  </si>
  <si>
    <t xml:space="preserve">Palma ratio of income inequality</t>
  </si>
  <si>
    <t xml:space="preserve">Income share of the top 10% divided by the the bottom 40% of the household population, Scotland</t>
  </si>
  <si>
    <t xml:space="preserve">Before housing costs</t>
  </si>
  <si>
    <t xml:space="preserve">After housing costs</t>
  </si>
  <si>
    <t xml:space="preserve">Gini coefficient of income inequality</t>
  </si>
  <si>
    <t xml:space="preserve">Gini coefficient</t>
  </si>
  <si>
    <t xml:space="preserve">13. Poverty and other income thresholds</t>
  </si>
  <si>
    <t xml:space="preserve">Weekly income thresholds for different household types</t>
  </si>
  <si>
    <t xml:space="preserve">Before housing costs: Income is in £, and after tax and transfers, Scotland 2019/20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</si>
  <si>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</si>
  <si>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</si>
  <si>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</si>
  <si>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</si>
  <si>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UK median income</t>
  </si>
  <si>
    <t xml:space="preserve">Scottish median income</t>
  </si>
  <si>
    <t xml:space="preserve">Relative poverty threshold (60% of UK median income)</t>
  </si>
  <si>
    <t xml:space="preserve">Absolute poverty threshold (60% of inflation-adjusted 2010/11 UK median income)</t>
  </si>
  <si>
    <t xml:space="preserve">Scottish 1st income decile point</t>
  </si>
  <si>
    <t xml:space="preserve">Scottish 2nd income decile point</t>
  </si>
  <si>
    <t xml:space="preserve">Scottish 3rd income decile point</t>
  </si>
  <si>
    <t xml:space="preserve">Scottish 4th income decile point</t>
  </si>
  <si>
    <t xml:space="preserve">Scottish 5th income decile point</t>
  </si>
  <si>
    <t xml:space="preserve">Scottish 6th income decile point</t>
  </si>
  <si>
    <t xml:space="preserve">Scottish 7th income decile point</t>
  </si>
  <si>
    <t xml:space="preserve">Scottish 8th income decile point</t>
  </si>
  <si>
    <t xml:space="preserve">Scottish 9th income decile point</t>
  </si>
  <si>
    <t xml:space="preserve">After housing costs: Income is in £, and after tax and transfers, Scotland 2019/20</t>
  </si>
  <si>
    <t xml:space="preserve">Annual income thresholds for different household types</t>
  </si>
  <si>
    <t xml:space="preserve">After housing costs: Income is in £, after tax and transfers, Scotland 2019/20</t>
  </si>
  <si>
    <t xml:space="preserve">Tables</t>
  </si>
  <si>
    <t xml:space="preserve">This workbook contains data used in the charts and tables in the Poverty and Income</t>
  </si>
  <si>
    <t xml:space="preserve">Inequality in Scotland report, published on 25 March 2021, and additional analysis.</t>
  </si>
  <si>
    <t xml:space="preserve">The report is available here: data.gov.scot/poverty</t>
  </si>
  <si>
    <t xml:space="preserve"> </t>
  </si>
  <si>
    <t xml:space="preserve">Headline poverty measures - after housing costs</t>
  </si>
  <si>
    <t xml:space="preserve">Headline poverty measures - before housing costs</t>
  </si>
  <si>
    <t xml:space="preserve">Material deprivation</t>
  </si>
  <si>
    <t xml:space="preserve">Income and income inequality</t>
  </si>
  <si>
    <t xml:space="preserve">Contact</t>
  </si>
  <si>
    <t xml:space="preserve">Maike Waldmann</t>
  </si>
  <si>
    <t xml:space="preserve">Scottish Government</t>
  </si>
  <si>
    <t xml:space="preserve">Communities Analysis Division</t>
  </si>
  <si>
    <t xml:space="preserve">social-justice-analysis@gov.scot</t>
  </si>
  <si>
    <t xml:space="preserve">Note on sample sizes</t>
  </si>
  <si>
    <t xml:space="preserve">Some estimates are unavailable due to small sample size and marked '..'.</t>
  </si>
  <si>
    <t xml:space="preserve">For population estimates, the sample of the underlying population has to</t>
  </si>
  <si>
    <t xml:space="preserve">be at least 100 cases, for example 100 interviewed people, or 100</t>
  </si>
  <si>
    <t xml:space="preserve">interviewed households (depending on the question).</t>
  </si>
  <si>
    <t xml:space="preserve">For estimated proportions, the sample of the base has to be at least 100.</t>
  </si>
  <si>
    <t xml:space="preserve">For example, if there were 100 German households in the Scottish sample,</t>
  </si>
  <si>
    <t xml:space="preserve">and 19 of them were in poverty, we could produce an estimate of the</t>
  </si>
  <si>
    <t xml:space="preserve">proportion of German households in Scotland who are in poverty.</t>
  </si>
  <si>
    <t xml:space="preserve">However, we could not produce a population estimate of German households</t>
  </si>
  <si>
    <t xml:space="preserve">in poverty, as this would be based on only 19 households.</t>
  </si>
  <si>
    <t xml:space="preserve">Estimates of amounts, such as median incomes, are based on at least 50 cases.</t>
  </si>
  <si>
    <t xml:space="preserve">Note on poverty and housing costs</t>
  </si>
  <si>
    <t xml:space="preserve">The most commonly used poverty indicator in Scotland is relative</t>
  </si>
  <si>
    <t xml:space="preserve">poverty after housing costs.</t>
  </si>
  <si>
    <t xml:space="preserve">After-housing-costs measures describe disposable household income</t>
  </si>
  <si>
    <t xml:space="preserve">after housing costs are paid for. They therefore better describe</t>
  </si>
  <si>
    <t xml:space="preserve">what is available for food, bills and leisure every week or month.</t>
  </si>
  <si>
    <t xml:space="preserve">The poverty characteristics tables are therefore only available</t>
  </si>
  <si>
    <t xml:space="preserve">for poverty after housing costs.</t>
  </si>
  <si>
    <t xml:space="preserve">Data revision</t>
  </si>
  <si>
    <t xml:space="preserve">In 2021, previously published datasets underwent a minor</t>
  </si>
  <si>
    <t xml:space="preserve">methodological revision to capture all income from child maintenance.</t>
  </si>
  <si>
    <t xml:space="preserve">This led to small changes in household income and small adjustments</t>
  </si>
  <si>
    <t xml:space="preserve">to some poverty estimates. Therefore, some poverty and income</t>
  </si>
  <si>
    <t xml:space="preserve">estimates that were published in 2021 may not exactly match</t>
  </si>
  <si>
    <t xml:space="preserve">previously published estimates for 1994/95 to 2019/20. The revision</t>
  </si>
  <si>
    <t xml:space="preserve">did not affect any trends in poverty or household income.</t>
  </si>
  <si>
    <t xml:space="preserve">Proportion of pensioners aged 65 and over who have limited access to goods and services, Scotland</t>
  </si>
  <si>
    <t xml:space="preserve">Pensioners aged 65 and older</t>
  </si>
  <si>
    <t xml:space="preserve">Number of pensioners aged 65 and over who have limited access to goods and services, Scotland</t>
  </si>
  <si>
    <t xml:space="preserve">Number of families with pensioners aged 65 in the survey sample, Scotland</t>
  </si>
  <si>
    <t xml:space="preserve">The poverty characteristics tables are only available for poverty</t>
  </si>
  <si>
    <t xml:space="preserve">after housing costs.</t>
  </si>
  <si>
    <t xml:space="preserve">Rounding</t>
  </si>
  <si>
    <t xml:space="preserve">Proportions are rounded to five decimal places. However, the precision of poverty</t>
  </si>
  <si>
    <t xml:space="preserve">rate estimates for the whole Scottish population is usually the central estimate</t>
  </si>
  <si>
    <t xml:space="preserve">plus or minus two percentage points, or plus or minus four percentage points for</t>
  </si>
  <si>
    <t xml:space="preserve">the Scottish child population. Precision is lower for smaller groups.</t>
  </si>
  <si>
    <t xml:space="preserve">Population numbers are rounded to the nearest 10,000 people. Annual GBP amounts are</t>
  </si>
  <si>
    <t xml:space="preserve">rounded to the nearest Â£100. Weekly GBP amounts are rounded to the nearest Â£1.</t>
  </si>
  <si>
    <t xml:space="preserve">rounded to the nearest £100. Weekly GBP amounts are rounded to the nearest £1.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</si>
</sst>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4">
    <numFmt numFmtId="742" formatCode="0%"/>
    <numFmt numFmtId="743" formatCode="0%"/>
    <numFmt numFmtId="744" formatCode="#,##0"/>
    <numFmt numFmtId="745" formatCode="#,##0"/>
    <numFmt numFmtId="746" formatCode="0%"/>
    <numFmt numFmtId="747" formatCode="0%"/>
    <numFmt numFmtId="748" formatCode="#,##0"/>
    <numFmt numFmtId="749" formatCode="#,##0"/>
    <numFmt numFmtId="750" formatCode="0%"/>
    <numFmt numFmtId="751" formatCode="0%"/>
    <numFmt numFmtId="752" formatCode="#,##0"/>
    <numFmt numFmtId="753" formatCode="#,##0"/>
    <numFmt numFmtId="754" formatCode="0%"/>
    <numFmt numFmtId="755" formatCode="0%"/>
    <numFmt numFmtId="756" formatCode="#,##0"/>
    <numFmt numFmtId="757" formatCode="#,##0"/>
    <numFmt numFmtId="758" formatCode="0%"/>
    <numFmt numFmtId="759" formatCode="0%"/>
    <numFmt numFmtId="760" formatCode="#,##0"/>
    <numFmt numFmtId="761" formatCode="#,##0"/>
    <numFmt numFmtId="762" formatCode="0%"/>
    <numFmt numFmtId="763" formatCode="0%"/>
    <numFmt numFmtId="764" formatCode="#,##0"/>
    <numFmt numFmtId="765" formatCode="#,##0"/>
    <numFmt numFmtId="766" formatCode="0%"/>
    <numFmt numFmtId="767" formatCode="0%"/>
    <numFmt numFmtId="768" formatCode="#,##0"/>
    <numFmt numFmtId="769" formatCode="#,##0"/>
    <numFmt numFmtId="770" formatCode="0%"/>
    <numFmt numFmtId="771" formatCode="0%"/>
    <numFmt numFmtId="772" formatCode="#,##0"/>
    <numFmt numFmtId="773" formatCode="#,##0"/>
    <numFmt numFmtId="774" formatCode="#,##0"/>
    <numFmt numFmtId="775" formatCode="#,##0"/>
    <numFmt numFmtId="776" formatCode="#,##0"/>
    <numFmt numFmtId="777" formatCode="#,##0"/>
    <numFmt numFmtId="778" formatCode="#,##0"/>
    <numFmt numFmtId="779" formatCode="#,##0"/>
    <numFmt numFmtId="780" formatCode="#,##0"/>
    <numFmt numFmtId="781" formatCode="#,##0"/>
    <numFmt numFmtId="782" formatCode="0%"/>
    <numFmt numFmtId="783" formatCode="0%"/>
    <numFmt numFmtId="784" formatCode="#,##0"/>
    <numFmt numFmtId="785" formatCode="#,##0"/>
  </numFmts>
  <fonts count="12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1"/>
      <color rgb="FF000000"/>
      <name val="Calibri"/>
    </font>
    <font>
      <sz val="12"/>
      <color rgb="FF000000"/>
      <name val="Segoe UI"/>
    </font>
    <font>
      <sz val="11"/>
      <color rgb="FF000000"/>
      <name val="Segoe UI Semibold"/>
      <b/>
    </font>
    <font>
      <sz val="11"/>
      <color rgb="FF000000"/>
      <name val="Segoe UI"/>
    </font>
    <font>
      <sz val="10"/>
      <color rgb="FF000000"/>
      <name val="Segoe UI Semibold"/>
    </font>
    <font>
      <sz val="10"/>
      <color rgb="FF000000"/>
      <name val="Segoe UI"/>
    </font>
    <font>
      <sz val="11"/>
      <color theme="10"/>
      <name val="Calibri"/>
      <u val="single"/>
    </font>
    <font>
      <sz val="12"/>
      <color rgb="FF000000"/>
      <name val="Segoe UI Semibold"/>
    </font>
    <font>
      <sz val="12"/>
      <color rgb="FF0000FF"/>
      <name val="Segoe UI"/>
      <u val="single"/>
    </font>
    <font>
      <sz val="10"/>
      <color rgb="FF0000FF"/>
      <name val="Segoe UI"/>
      <b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742" fontId="2" fillId="0" borderId="1" xfId="0" applyFont="1" applyNumberFormat="1" applyBorder="1" applyAlignment="1">
      <alignment horizontal="right"/>
    </xf>
    <xf numFmtId="743" fontId="2" fillId="0" borderId="0" xfId="0" applyFont="1" applyNumberFormat="1" applyAlignment="1">
      <alignment horizontal="right"/>
    </xf>
    <xf numFmtId="744" fontId="2" fillId="0" borderId="1" xfId="0" applyFont="1" applyNumberFormat="1" applyBorder="1" applyAlignment="1">
      <alignment horizontal="right"/>
    </xf>
    <xf numFmtId="0" fontId="3" fillId="0" borderId="0" xfId="0" applyFont="1" applyAlignment="1">
      <alignment horizontal="left"/>
    </xf>
    <xf numFmtId="745" fontId="2" fillId="0" borderId="0" xfId="0" applyFont="1" applyNumberForma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right"/>
    </xf>
    <xf numFmtId="0" fontId="7" fillId="0" borderId="0" xfId="0" applyFont="1" applyAlignment="1">
      <alignment horizontal="left"/>
    </xf>
    <xf numFmtId="746" fontId="2" fillId="0" borderId="1" xfId="0" applyFont="1" applyNumberFormat="1" applyBorder="1" applyAlignment="1">
      <alignment horizontal="right"/>
    </xf>
    <xf numFmtId="747" fontId="2" fillId="0" borderId="0" xfId="0" applyFont="1" applyNumberFormat="1" applyAlignment="1">
      <alignment horizontal="right"/>
    </xf>
    <xf numFmtId="748" fontId="2" fillId="0" borderId="1" xfId="0" applyFont="1" applyNumberFormat="1" applyBorder="1" applyAlignment="1">
      <alignment horizontal="right"/>
    </xf>
    <xf numFmtId="749" fontId="2" fillId="0" borderId="0" xfId="0" applyFont="1" applyNumberFormat="1" applyAlignment="1">
      <alignment horizontal="right"/>
    </xf>
    <xf numFmtId="750" fontId="2" fillId="0" borderId="1" xfId="0" applyFont="1" applyNumberFormat="1" applyBorder="1" applyAlignment="1">
      <alignment horizontal="right"/>
    </xf>
    <xf numFmtId="751" fontId="2" fillId="0" borderId="0" xfId="0" applyFont="1" applyNumberFormat="1" applyAlignment="1">
      <alignment horizontal="right"/>
    </xf>
    <xf numFmtId="752" fontId="2" fillId="0" borderId="1" xfId="0" applyFont="1" applyNumberFormat="1" applyBorder="1" applyAlignment="1">
      <alignment horizontal="right"/>
    </xf>
    <xf numFmtId="753" fontId="2" fillId="0" borderId="0" xfId="0" applyFont="1" applyNumberFormat="1" applyAlignment="1">
      <alignment horizontal="right"/>
    </xf>
    <xf numFmtId="754" fontId="2" fillId="0" borderId="1" xfId="0" applyFont="1" applyNumberFormat="1" applyBorder="1" applyAlignment="1">
      <alignment horizontal="right"/>
    </xf>
    <xf numFmtId="755" fontId="2" fillId="0" borderId="0" xfId="0" applyFont="1" applyNumberFormat="1" applyAlignment="1">
      <alignment horizontal="right"/>
    </xf>
    <xf numFmtId="756" fontId="2" fillId="0" borderId="1" xfId="0" applyFont="1" applyNumberFormat="1" applyBorder="1" applyAlignment="1">
      <alignment horizontal="right"/>
    </xf>
    <xf numFmtId="757" fontId="2" fillId="0" borderId="0" xfId="0" applyFont="1" applyNumberFormat="1" applyAlignment="1">
      <alignment horizontal="right"/>
    </xf>
    <xf numFmtId="758" fontId="2" fillId="0" borderId="1" xfId="0" applyFont="1" applyNumberFormat="1" applyBorder="1" applyAlignment="1">
      <alignment horizontal="right"/>
    </xf>
    <xf numFmtId="759" fontId="2" fillId="0" borderId="0" xfId="0" applyFont="1" applyNumberFormat="1" applyAlignment="1">
      <alignment horizontal="right"/>
    </xf>
    <xf numFmtId="760" fontId="2" fillId="0" borderId="1" xfId="0" applyFont="1" applyNumberFormat="1" applyBorder="1" applyAlignment="1">
      <alignment horizontal="right"/>
    </xf>
    <xf numFmtId="761" fontId="2" fillId="0" borderId="0" xfId="0" applyFont="1" applyNumberFormat="1" applyAlignment="1">
      <alignment horizontal="right"/>
    </xf>
    <xf numFmtId="762" fontId="2" fillId="0" borderId="1" xfId="0" applyFont="1" applyNumberFormat="1" applyBorder="1" applyAlignment="1">
      <alignment horizontal="right"/>
    </xf>
    <xf numFmtId="763" fontId="2" fillId="0" borderId="0" xfId="0" applyFont="1" applyNumberFormat="1" applyAlignment="1">
      <alignment horizontal="right"/>
    </xf>
    <xf numFmtId="764" fontId="2" fillId="0" borderId="1" xfId="0" applyFont="1" applyNumberFormat="1" applyBorder="1" applyAlignment="1">
      <alignment horizontal="right"/>
    </xf>
    <xf numFmtId="765" fontId="2" fillId="0" borderId="0" xfId="0" applyFont="1" applyNumberFormat="1" applyAlignment="1">
      <alignment horizontal="right"/>
    </xf>
    <xf numFmtId="766" fontId="2" fillId="0" borderId="0" xfId="0" applyFont="1" applyNumberFormat="1" applyAlignment="1">
      <alignment horizontal="right"/>
    </xf>
    <xf numFmtId="767" fontId="2" fillId="0" borderId="1" xfId="0" applyFont="1" applyNumberFormat="1" applyBorder="1" applyAlignment="1">
      <alignment horizontal="right"/>
    </xf>
    <xf numFmtId="768" fontId="2" fillId="0" borderId="0" xfId="0" applyFont="1" applyNumberFormat="1" applyAlignment="1">
      <alignment horizontal="right"/>
    </xf>
    <xf numFmtId="769" fontId="2" fillId="0" borderId="1" xfId="0" applyFont="1" applyNumberFormat="1" applyBorder="1" applyAlignment="1">
      <alignment horizontal="right"/>
    </xf>
    <xf numFmtId="770" fontId="2" fillId="0" borderId="0" xfId="0" applyFont="1" applyNumberFormat="1" applyAlignment="1">
      <alignment horizontal="right"/>
    </xf>
    <xf numFmtId="771" fontId="2" fillId="0" borderId="1" xfId="0" applyFont="1" applyNumberFormat="1" applyBorder="1" applyAlignment="1">
      <alignment horizontal="right"/>
    </xf>
    <xf numFmtId="772" fontId="2" fillId="0" borderId="0" xfId="0" applyFont="1" applyNumberFormat="1" applyAlignment="1">
      <alignment horizontal="right"/>
    </xf>
    <xf numFmtId="773" fontId="2" fillId="0" borderId="1" xfId="0" applyFont="1" applyNumberFormat="1" applyBorder="1" applyAlignment="1">
      <alignment horizontal="right"/>
    </xf>
    <xf numFmtId="774" fontId="2" fillId="0" borderId="1" xfId="0" applyFont="1" applyNumberFormat="1" applyBorder="1" applyAlignment="1">
      <alignment horizontal="right"/>
    </xf>
    <xf numFmtId="775" fontId="2" fillId="0" borderId="0" xfId="0" applyFont="1" applyNumberFormat="1" applyAlignment="1">
      <alignment horizontal="right"/>
    </xf>
    <xf numFmtId="776" fontId="2" fillId="0" borderId="1" xfId="0" applyFont="1" applyNumberFormat="1" applyBorder="1" applyAlignment="1">
      <alignment horizontal="right"/>
    </xf>
    <xf numFmtId="777" fontId="2" fillId="0" borderId="0" xfId="0" applyFont="1" applyNumberFormat="1" applyAlignment="1">
      <alignment horizontal="right"/>
    </xf>
    <xf numFmtId="778" fontId="2" fillId="0" borderId="0" xfId="0" applyFont="1" applyNumberFormat="1" applyAlignment="1">
      <alignment horizontal="right"/>
    </xf>
    <xf numFmtId="779" fontId="2" fillId="0" borderId="1" xfId="0" applyFont="1" applyNumberFormat="1" applyBorder="1" applyAlignment="1">
      <alignment horizontal="right"/>
    </xf>
    <xf numFmtId="780" fontId="2" fillId="0" borderId="0" xfId="0" applyFont="1" applyNumberFormat="1" applyAlignment="1">
      <alignment horizontal="right"/>
    </xf>
    <xf numFmtId="781" fontId="2" fillId="0" borderId="1" xfId="0" applyFont="1" applyNumberFormat="1" applyBorder="1" applyAlignment="1">
      <alignment horizontal="right"/>
    </xf>
    <xf numFmtId="782" fontId="2" fillId="0" borderId="0" xfId="0" applyFont="1" applyNumberFormat="1" applyAlignment="1">
      <alignment horizontal="right"/>
    </xf>
    <xf numFmtId="783" fontId="2" fillId="0" borderId="1" xfId="0" applyFont="1" applyNumberFormat="1" applyBorder="1" applyAlignment="1">
      <alignment horizontal="right"/>
    </xf>
    <xf numFmtId="784" fontId="2" fillId="0" borderId="0" xfId="0" applyFont="1" applyNumberFormat="1" applyAlignment="1">
      <alignment horizontal="right"/>
    </xf>
    <xf numFmtId="785" fontId="2" fillId="0" borderId="1" xfId="0" applyFont="1" applyNumberFormat="1" applyBorder="1" applyAlignment="1">
      <alignment horizontal="right"/>
    </xf>
    <xf numFmtId="0" fontId="6" fillId="0" borderId="1" xfId="0" applyFont="1" applyBorder="1" applyAlignment="1">
      <alignment horizontal="right" wrapText="1"/>
    </xf>
    <xf numFmtId="784" fontId="2" fillId="0" borderId="0" xfId="0" applyFont="1" applyNumberFormat="1" applyAlignment="1">
      <alignment horizontal="right" wrapText="1"/>
    </xf>
    <xf numFmtId="785" fontId="2" fillId="0" borderId="1" xfId="0" applyFont="1" applyNumberFormat="1" applyBorder="1" applyAlignment="1">
      <alignment horizontal="right" wrapText="1"/>
    </xf>
    <xf numFmtId="0" fontId="2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h" Type="http://schemas.openxmlformats.org/officeDocument/2006/relationships/hyperlink" Target="https://data.gov.scot/poverty" TargetMode="External"/><Relationship Id="rId2h" Type="http://schemas.openxmlformats.org/officeDocument/2006/relationships/hyperlink" Target="mailto:social-justice-analysis@gov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2" max="2" width="40.71" hidden="0" customWidth="1"/>
  </cols>
  <sheetData>
    <row r="1" ht="33" customHeight="1">
      <c r="B1" s="58" t="str">
        <f>=HYPERLINK("#'Contents'!A2", "Back to Contents")</f>
      </c>
    </row>
    <row r="3">
      <c r="B3" s="1" t="s">
        <v>0</v>
      </c>
    </row>
    <row r="5">
      <c r="B5" s="1" t="s">
        <v>1</v>
      </c>
    </row>
    <row r="6">
      <c r="B6" s="5" t="s">
        <v>2</v>
      </c>
    </row>
    <row r="7"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</row>
    <row r="8">
      <c r="B8" s="2" t="s">
        <v>30</v>
      </c>
      <c r="C8" s="2" t="n">
        <v>0.228062</v>
      </c>
      <c r="D8" s="2" t="n">
        <v>0.2307352</v>
      </c>
      <c r="E8" s="2" t="n">
        <v>0.2464094</v>
      </c>
      <c r="F8" s="2" t="n">
        <v>0.2237374</v>
      </c>
      <c r="G8" s="2" t="n">
        <v>0.2272719</v>
      </c>
      <c r="H8" s="2" t="n">
        <v>0.2384587</v>
      </c>
      <c r="I8" s="2" t="n">
        <v>0.244094</v>
      </c>
      <c r="J8" s="2" t="n">
        <v>0.2225873</v>
      </c>
      <c r="K8" s="2" t="n">
        <v>0.2234605</v>
      </c>
      <c r="L8" s="2" t="n">
        <v>0.2029101</v>
      </c>
      <c r="M8" s="2" t="n">
        <v>0.1923574</v>
      </c>
      <c r="N8" s="2" t="n">
        <v>0.1951547</v>
      </c>
      <c r="O8" s="2" t="n">
        <v>0.1866598</v>
      </c>
      <c r="P8" s="2" t="n">
        <v>0.1873531</v>
      </c>
      <c r="Q8" s="2" t="n">
        <v>0.1883336</v>
      </c>
      <c r="R8" s="2" t="n">
        <v>0.1892119</v>
      </c>
      <c r="S8" s="2" t="n">
        <v>0.1732634</v>
      </c>
      <c r="T8" s="2" t="n">
        <v>0.1635029</v>
      </c>
      <c r="U8" s="2" t="n">
        <v>0.1908721</v>
      </c>
      <c r="V8" s="2" t="n">
        <v>0.1785717</v>
      </c>
      <c r="W8" s="2" t="n">
        <v>0.1764364</v>
      </c>
      <c r="X8" s="2" t="n">
        <v>0.1990711</v>
      </c>
      <c r="Y8" s="2" t="n">
        <v>0.1929702</v>
      </c>
      <c r="Z8" s="2" t="n">
        <v>0.1953</v>
      </c>
      <c r="AA8" s="2" t="n">
        <v>0.1876491</v>
      </c>
      <c r="AB8" s="2" t="n">
        <v>0.1975341</v>
      </c>
    </row>
    <row r="9">
      <c r="B9" s="3" t="s">
        <v>31</v>
      </c>
      <c r="C9" s="3" t="n">
        <v>0.301036</v>
      </c>
      <c r="D9" s="3" t="n">
        <v>0.3188591</v>
      </c>
      <c r="E9" s="3" t="n">
        <v>0.3315231</v>
      </c>
      <c r="F9" s="3" t="n">
        <v>0.3068718</v>
      </c>
      <c r="G9" s="3" t="n">
        <v>0.3083999</v>
      </c>
      <c r="H9" s="3" t="n">
        <v>0.3144162</v>
      </c>
      <c r="I9" s="3" t="n">
        <v>0.3145265</v>
      </c>
      <c r="J9" s="3" t="n">
        <v>0.3082248</v>
      </c>
      <c r="K9" s="3" t="n">
        <v>0.265543</v>
      </c>
      <c r="L9" s="3" t="n">
        <v>0.2617914</v>
      </c>
      <c r="M9" s="3" t="n">
        <v>0.247087</v>
      </c>
      <c r="N9" s="3" t="n">
        <v>0.2410982</v>
      </c>
      <c r="O9" s="3" t="n">
        <v>0.2483906</v>
      </c>
      <c r="P9" s="3" t="n">
        <v>0.2333151</v>
      </c>
      <c r="Q9" s="3" t="n">
        <v>0.2540352</v>
      </c>
      <c r="R9" s="3" t="n">
        <v>0.2438256</v>
      </c>
      <c r="S9" s="3" t="n">
        <v>0.2079009</v>
      </c>
      <c r="T9" s="3" t="n">
        <v>0.1913889</v>
      </c>
      <c r="U9" s="3" t="n">
        <v>0.2227801</v>
      </c>
      <c r="V9" s="3" t="n">
        <v>0.2153384</v>
      </c>
      <c r="W9" s="3" t="n">
        <v>0.2103852</v>
      </c>
      <c r="X9" s="3" t="n">
        <v>0.2581378</v>
      </c>
      <c r="Y9" s="3" t="n">
        <v>0.2320354</v>
      </c>
      <c r="Z9" s="3" t="n">
        <v>0.2357294</v>
      </c>
      <c r="AA9" s="3" t="n">
        <v>0.2290552</v>
      </c>
      <c r="AB9" s="3" t="n">
        <v>0.2637305</v>
      </c>
    </row>
    <row r="10">
      <c r="B10" s="3" t="s">
        <v>32</v>
      </c>
      <c r="C10" s="3" t="n">
        <v>0.1847028</v>
      </c>
      <c r="D10" s="3" t="n">
        <v>0.1771655</v>
      </c>
      <c r="E10" s="3" t="n">
        <v>0.1909563</v>
      </c>
      <c r="F10" s="3" t="n">
        <v>0.1769664</v>
      </c>
      <c r="G10" s="3" t="n">
        <v>0.1874424</v>
      </c>
      <c r="H10" s="3" t="n">
        <v>0.1981185</v>
      </c>
      <c r="I10" s="3" t="n">
        <v>0.216236</v>
      </c>
      <c r="J10" s="3" t="n">
        <v>0.1880954</v>
      </c>
      <c r="K10" s="3" t="n">
        <v>0.2014684</v>
      </c>
      <c r="L10" s="3" t="n">
        <v>0.1834293</v>
      </c>
      <c r="M10" s="3" t="n">
        <v>0.183478</v>
      </c>
      <c r="N10" s="3" t="n">
        <v>0.1914615</v>
      </c>
      <c r="O10" s="3" t="n">
        <v>0.1780372</v>
      </c>
      <c r="P10" s="3" t="n">
        <v>0.1825336</v>
      </c>
      <c r="Q10" s="3" t="n">
        <v>0.1916629</v>
      </c>
      <c r="R10" s="3" t="n">
        <v>0.1932971</v>
      </c>
      <c r="S10" s="3" t="n">
        <v>0.1794912</v>
      </c>
      <c r="T10" s="3" t="n">
        <v>0.1698929</v>
      </c>
      <c r="U10" s="3" t="n">
        <v>0.2056653</v>
      </c>
      <c r="V10" s="3" t="n">
        <v>0.1859972</v>
      </c>
      <c r="W10" s="3" t="n">
        <v>0.1850244</v>
      </c>
      <c r="X10" s="3" t="n">
        <v>0.2017709</v>
      </c>
      <c r="Y10" s="3" t="n">
        <v>0.1939979</v>
      </c>
      <c r="Z10" s="3" t="n">
        <v>0.1973565</v>
      </c>
      <c r="AA10" s="3" t="n">
        <v>0.1907552</v>
      </c>
      <c r="AB10" s="3" t="n">
        <v>0.1927511</v>
      </c>
    </row>
    <row r="11">
      <c r="B11" s="2" t="s">
        <v>33</v>
      </c>
      <c r="C11" s="2" t="n">
        <v>0.2873915</v>
      </c>
      <c r="D11" s="2" t="n">
        <v>0.3057396</v>
      </c>
      <c r="E11" s="2" t="n">
        <v>0.3324816</v>
      </c>
      <c r="F11" s="2" t="n">
        <v>0.2826106</v>
      </c>
      <c r="G11" s="2" t="n">
        <v>0.2650855</v>
      </c>
      <c r="H11" s="2" t="n">
        <v>0.2843674</v>
      </c>
      <c r="I11" s="2" t="n">
        <v>0.2545488</v>
      </c>
      <c r="J11" s="2" t="n">
        <v>0.2387225</v>
      </c>
      <c r="K11" s="2" t="n">
        <v>0.2488957</v>
      </c>
      <c r="L11" s="2" t="n">
        <v>0.2019833</v>
      </c>
      <c r="M11" s="2" t="n">
        <v>0.1620602</v>
      </c>
      <c r="N11" s="2" t="n">
        <v>0.1582886</v>
      </c>
      <c r="O11" s="2" t="n">
        <v>0.1500379</v>
      </c>
      <c r="P11" s="2" t="n">
        <v>0.1555869</v>
      </c>
      <c r="Q11" s="2" t="n">
        <v>0.112212</v>
      </c>
      <c r="R11" s="2" t="n">
        <v>0.1227461</v>
      </c>
      <c r="S11" s="2" t="n">
        <v>0.1206045</v>
      </c>
      <c r="T11" s="2" t="n">
        <v>0.115988</v>
      </c>
      <c r="U11" s="2" t="n">
        <v>0.1142671</v>
      </c>
      <c r="V11" s="2" t="n">
        <v>0.1197781</v>
      </c>
      <c r="W11" s="2" t="n">
        <v>0.1177897</v>
      </c>
      <c r="X11" s="2" t="n">
        <v>0.134631</v>
      </c>
      <c r="Y11" s="2" t="n">
        <v>0.1525376</v>
      </c>
      <c r="Z11" s="2" t="n">
        <v>0.1498589</v>
      </c>
      <c r="AA11" s="2" t="n">
        <v>0.1370912</v>
      </c>
      <c r="AB11" s="2" t="n">
        <v>0.1477925</v>
      </c>
    </row>
    <row r="12">
      <c r="B12" s="10" t="s">
        <v>34</v>
      </c>
    </row>
    <row r="15">
      <c r="B15" s="1" t="s">
        <v>35</v>
      </c>
    </row>
    <row r="16">
      <c r="B16" s="5" t="s">
        <v>36</v>
      </c>
    </row>
    <row r="17">
      <c r="B17" s="9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9" t="s">
        <v>8</v>
      </c>
      <c r="H17" s="9" t="s">
        <v>9</v>
      </c>
      <c r="I17" s="9" t="s">
        <v>10</v>
      </c>
      <c r="J17" s="9" t="s">
        <v>11</v>
      </c>
      <c r="K17" s="9" t="s">
        <v>12</v>
      </c>
      <c r="L17" s="9" t="s">
        <v>13</v>
      </c>
      <c r="M17" s="9" t="s">
        <v>14</v>
      </c>
      <c r="N17" s="9" t="s">
        <v>15</v>
      </c>
      <c r="O17" s="9" t="s">
        <v>16</v>
      </c>
      <c r="P17" s="9" t="s">
        <v>17</v>
      </c>
      <c r="Q17" s="9" t="s">
        <v>18</v>
      </c>
      <c r="R17" s="9" t="s">
        <v>19</v>
      </c>
      <c r="S17" s="9" t="s">
        <v>20</v>
      </c>
      <c r="T17" s="9" t="s">
        <v>21</v>
      </c>
      <c r="U17" s="9" t="s">
        <v>22</v>
      </c>
      <c r="V17" s="9" t="s">
        <v>23</v>
      </c>
      <c r="W17" s="9" t="s">
        <v>24</v>
      </c>
      <c r="X17" s="9" t="s">
        <v>25</v>
      </c>
      <c r="Y17" s="9" t="s">
        <v>26</v>
      </c>
      <c r="Z17" s="9" t="s">
        <v>27</v>
      </c>
      <c r="AA17" s="9" t="s">
        <v>28</v>
      </c>
      <c r="AB17" s="9" t="s">
        <v>29</v>
      </c>
    </row>
    <row r="18">
      <c r="B18" s="2" t="s">
        <v>30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</row>
    <row r="19">
      <c r="B19" s="3" t="s">
        <v>31</v>
      </c>
      <c r="C19" s="3" t="n">
        <v>0.290524</v>
      </c>
      <c r="D19" s="3" t="n">
        <v>0.3051187</v>
      </c>
      <c r="E19" s="3" t="n">
        <v>0.2950917</v>
      </c>
      <c r="F19" s="3" t="n">
        <v>0.2988525</v>
      </c>
      <c r="G19" s="3" t="n">
        <v>0.2937899</v>
      </c>
      <c r="H19" s="3" t="n">
        <v>0.2849357</v>
      </c>
      <c r="I19" s="3" t="n">
        <v>0.2761448</v>
      </c>
      <c r="J19" s="3" t="n">
        <v>0.2934474</v>
      </c>
      <c r="K19" s="3" t="n">
        <v>0.2468233</v>
      </c>
      <c r="L19" s="3" t="n">
        <v>0.2642236</v>
      </c>
      <c r="M19" s="3" t="n">
        <v>0.2600445</v>
      </c>
      <c r="N19" s="3" t="n">
        <v>0.2469195</v>
      </c>
      <c r="O19" s="3" t="n">
        <v>0.2631992</v>
      </c>
      <c r="P19" s="3" t="n">
        <v>0.244985</v>
      </c>
      <c r="Q19" s="3" t="n">
        <v>0.2622717</v>
      </c>
      <c r="R19" s="3" t="n">
        <v>0.2507224</v>
      </c>
      <c r="S19" s="3" t="n">
        <v>0.2314242</v>
      </c>
      <c r="T19" s="3" t="n">
        <v>0.2236868</v>
      </c>
      <c r="U19" s="3" t="n">
        <v>0.2219233</v>
      </c>
      <c r="V19" s="3" t="n">
        <v>0.2273311</v>
      </c>
      <c r="W19" s="3" t="n">
        <v>0.2240408</v>
      </c>
      <c r="X19" s="3" t="n">
        <v>0.2422897</v>
      </c>
      <c r="Y19" s="3" t="n">
        <v>0.2238846</v>
      </c>
      <c r="Z19" s="3" t="n">
        <v>0.2238487</v>
      </c>
      <c r="AA19" s="3" t="n">
        <v>0.2265953</v>
      </c>
      <c r="AB19" s="3" t="n">
        <v>0.2458692</v>
      </c>
    </row>
    <row r="20">
      <c r="B20" s="3" t="s">
        <v>32</v>
      </c>
      <c r="C20" s="3" t="n">
        <v>0.4916016</v>
      </c>
      <c r="D20" s="3" t="n">
        <v>0.4652165</v>
      </c>
      <c r="E20" s="3" t="n">
        <v>0.470158</v>
      </c>
      <c r="F20" s="3" t="n">
        <v>0.4803604</v>
      </c>
      <c r="G20" s="3" t="n">
        <v>0.501281</v>
      </c>
      <c r="H20" s="3" t="n">
        <v>0.5047869</v>
      </c>
      <c r="I20" s="3" t="n">
        <v>0.5389397</v>
      </c>
      <c r="J20" s="3" t="n">
        <v>0.5151625</v>
      </c>
      <c r="K20" s="3" t="n">
        <v>0.5492498</v>
      </c>
      <c r="L20" s="3" t="n">
        <v>0.5516176</v>
      </c>
      <c r="M20" s="3" t="n">
        <v>0.5826935</v>
      </c>
      <c r="N20" s="3" t="n">
        <v>0.6008133</v>
      </c>
      <c r="O20" s="3" t="n">
        <v>0.5848667</v>
      </c>
      <c r="P20" s="3" t="n">
        <v>0.5956699</v>
      </c>
      <c r="Q20" s="3" t="n">
        <v>0.6218142</v>
      </c>
      <c r="R20" s="3" t="n">
        <v>0.6213163</v>
      </c>
      <c r="S20" s="3" t="n">
        <v>0.6301911</v>
      </c>
      <c r="T20" s="3" t="n">
        <v>0.6381613</v>
      </c>
      <c r="U20" s="3" t="n">
        <v>0.6598667</v>
      </c>
      <c r="V20" s="3" t="n">
        <v>0.6414249</v>
      </c>
      <c r="W20" s="3" t="n">
        <v>0.6433709</v>
      </c>
      <c r="X20" s="3" t="n">
        <v>0.6244261</v>
      </c>
      <c r="Y20" s="3" t="n">
        <v>0.6214924</v>
      </c>
      <c r="Z20" s="3" t="n">
        <v>0.6279601</v>
      </c>
      <c r="AA20" s="3" t="n">
        <v>0.6343274</v>
      </c>
      <c r="AB20" s="3" t="n">
        <v>0.6161997</v>
      </c>
    </row>
    <row r="21">
      <c r="B21" s="2" t="s">
        <v>33</v>
      </c>
      <c r="C21" s="2" t="n">
        <v>0.2178744</v>
      </c>
      <c r="D21" s="2" t="n">
        <v>0.2296648</v>
      </c>
      <c r="E21" s="2" t="n">
        <v>0.2347503</v>
      </c>
      <c r="F21" s="2" t="n">
        <v>0.2207871</v>
      </c>
      <c r="G21" s="2" t="n">
        <v>0.2049291</v>
      </c>
      <c r="H21" s="2" t="n">
        <v>0.2102775</v>
      </c>
      <c r="I21" s="2" t="n">
        <v>0.1849154</v>
      </c>
      <c r="J21" s="2" t="n">
        <v>0.1913901</v>
      </c>
      <c r="K21" s="2" t="n">
        <v>0.2039268</v>
      </c>
      <c r="L21" s="2" t="n">
        <v>0.1841587</v>
      </c>
      <c r="M21" s="2" t="n">
        <v>0.157262</v>
      </c>
      <c r="N21" s="2" t="n">
        <v>0.1522672</v>
      </c>
      <c r="O21" s="2" t="n">
        <v>0.1519341</v>
      </c>
      <c r="P21" s="2" t="n">
        <v>0.1593451</v>
      </c>
      <c r="Q21" s="2" t="n">
        <v>0.1159141</v>
      </c>
      <c r="R21" s="2" t="n">
        <v>0.1279612</v>
      </c>
      <c r="S21" s="2" t="n">
        <v>0.1383847</v>
      </c>
      <c r="T21" s="2" t="n">
        <v>0.1381519</v>
      </c>
      <c r="U21" s="2" t="n">
        <v>0.11821</v>
      </c>
      <c r="V21" s="2" t="n">
        <v>0.131244</v>
      </c>
      <c r="W21" s="2" t="n">
        <v>0.1325882</v>
      </c>
      <c r="X21" s="2" t="n">
        <v>0.1332842</v>
      </c>
      <c r="Y21" s="2" t="n">
        <v>0.1546229</v>
      </c>
      <c r="Z21" s="2" t="n">
        <v>0.1481912</v>
      </c>
      <c r="AA21" s="2" t="n">
        <v>0.1390773</v>
      </c>
      <c r="AB21" s="2" t="n">
        <v>0.137931</v>
      </c>
    </row>
    <row r="22">
      <c r="B22" s="10" t="s">
        <v>34</v>
      </c>
    </row>
    <row r="25">
      <c r="B25" s="1" t="s">
        <v>37</v>
      </c>
    </row>
    <row r="26">
      <c r="B26" s="5" t="s">
        <v>38</v>
      </c>
    </row>
    <row r="27">
      <c r="B27" s="9" t="s">
        <v>3</v>
      </c>
      <c r="C27" s="9" t="s">
        <v>4</v>
      </c>
      <c r="D27" s="9" t="s">
        <v>5</v>
      </c>
      <c r="E27" s="9" t="s">
        <v>6</v>
      </c>
      <c r="F27" s="9" t="s">
        <v>7</v>
      </c>
      <c r="G27" s="9" t="s">
        <v>8</v>
      </c>
      <c r="H27" s="9" t="s">
        <v>9</v>
      </c>
      <c r="I27" s="9" t="s">
        <v>10</v>
      </c>
      <c r="J27" s="9" t="s">
        <v>11</v>
      </c>
      <c r="K27" s="9" t="s">
        <v>12</v>
      </c>
      <c r="L27" s="9" t="s">
        <v>13</v>
      </c>
      <c r="M27" s="9" t="s">
        <v>14</v>
      </c>
      <c r="N27" s="9" t="s">
        <v>15</v>
      </c>
      <c r="O27" s="9" t="s">
        <v>16</v>
      </c>
      <c r="P27" s="9" t="s">
        <v>17</v>
      </c>
      <c r="Q27" s="9" t="s">
        <v>18</v>
      </c>
      <c r="R27" s="9" t="s">
        <v>19</v>
      </c>
      <c r="S27" s="9" t="s">
        <v>20</v>
      </c>
      <c r="T27" s="9" t="s">
        <v>21</v>
      </c>
      <c r="U27" s="9" t="s">
        <v>22</v>
      </c>
      <c r="V27" s="9" t="s">
        <v>23</v>
      </c>
      <c r="W27" s="9" t="s">
        <v>24</v>
      </c>
      <c r="X27" s="9" t="s">
        <v>25</v>
      </c>
      <c r="Y27" s="9" t="s">
        <v>26</v>
      </c>
      <c r="Z27" s="9" t="s">
        <v>27</v>
      </c>
      <c r="AA27" s="9" t="s">
        <v>28</v>
      </c>
      <c r="AB27" s="9" t="s">
        <v>29</v>
      </c>
    </row>
    <row r="28">
      <c r="B28" s="4" t="s">
        <v>30</v>
      </c>
      <c r="C28" s="4" t="n">
        <v>1140000</v>
      </c>
      <c r="D28" s="4" t="n">
        <v>1160000</v>
      </c>
      <c r="E28" s="4" t="n">
        <v>1230000</v>
      </c>
      <c r="F28" s="4" t="n">
        <v>1120000</v>
      </c>
      <c r="G28" s="4" t="n">
        <v>1130000</v>
      </c>
      <c r="H28" s="4" t="n">
        <v>1190000</v>
      </c>
      <c r="I28" s="4" t="n">
        <v>1210000</v>
      </c>
      <c r="J28" s="4" t="n">
        <v>1100000</v>
      </c>
      <c r="K28" s="4" t="n">
        <v>1110000</v>
      </c>
      <c r="L28" s="4" t="n">
        <v>1010000</v>
      </c>
      <c r="M28" s="4" t="n">
        <v>960000</v>
      </c>
      <c r="N28" s="4" t="n">
        <v>980000</v>
      </c>
      <c r="O28" s="4" t="n">
        <v>940000</v>
      </c>
      <c r="P28" s="4" t="n">
        <v>950000</v>
      </c>
      <c r="Q28" s="4" t="n">
        <v>960000</v>
      </c>
      <c r="R28" s="4" t="n">
        <v>970000</v>
      </c>
      <c r="S28" s="4" t="n">
        <v>890000</v>
      </c>
      <c r="T28" s="4" t="n">
        <v>850000</v>
      </c>
      <c r="U28" s="4" t="n">
        <v>1000000</v>
      </c>
      <c r="V28" s="4" t="n">
        <v>930000</v>
      </c>
      <c r="W28" s="4" t="n">
        <v>930000</v>
      </c>
      <c r="X28" s="4" t="n">
        <v>1050000</v>
      </c>
      <c r="Y28" s="4" t="n">
        <v>1020000</v>
      </c>
      <c r="Z28" s="4" t="n">
        <v>1040000</v>
      </c>
      <c r="AA28" s="4" t="n">
        <v>1010000</v>
      </c>
      <c r="AB28" s="4" t="n">
        <v>1060000</v>
      </c>
    </row>
    <row r="29">
      <c r="B29" s="6" t="s">
        <v>31</v>
      </c>
      <c r="C29" s="6" t="n">
        <v>330000</v>
      </c>
      <c r="D29" s="6" t="n">
        <v>350000</v>
      </c>
      <c r="E29" s="6" t="n">
        <v>360000</v>
      </c>
      <c r="F29" s="6" t="n">
        <v>330000</v>
      </c>
      <c r="G29" s="6" t="n">
        <v>330000</v>
      </c>
      <c r="H29" s="6" t="n">
        <v>340000</v>
      </c>
      <c r="I29" s="6" t="n">
        <v>330000</v>
      </c>
      <c r="J29" s="6" t="n">
        <v>320000</v>
      </c>
      <c r="K29" s="6" t="n">
        <v>270000</v>
      </c>
      <c r="L29" s="6" t="n">
        <v>270000</v>
      </c>
      <c r="M29" s="6" t="n">
        <v>250000</v>
      </c>
      <c r="N29" s="6" t="n">
        <v>240000</v>
      </c>
      <c r="O29" s="6" t="n">
        <v>250000</v>
      </c>
      <c r="P29" s="6" t="n">
        <v>230000</v>
      </c>
      <c r="Q29" s="6" t="n">
        <v>250000</v>
      </c>
      <c r="R29" s="6" t="n">
        <v>240000</v>
      </c>
      <c r="S29" s="6" t="n">
        <v>210000</v>
      </c>
      <c r="T29" s="6" t="n">
        <v>190000</v>
      </c>
      <c r="U29" s="6" t="n">
        <v>220000</v>
      </c>
      <c r="V29" s="6" t="n">
        <v>210000</v>
      </c>
      <c r="W29" s="6" t="n">
        <v>210000</v>
      </c>
      <c r="X29" s="6" t="n">
        <v>250000</v>
      </c>
      <c r="Y29" s="6" t="n">
        <v>230000</v>
      </c>
      <c r="Z29" s="6" t="n">
        <v>230000</v>
      </c>
      <c r="AA29" s="6" t="n">
        <v>230000</v>
      </c>
      <c r="AB29" s="6" t="n">
        <v>260000</v>
      </c>
    </row>
    <row r="30">
      <c r="B30" s="6" t="s">
        <v>32</v>
      </c>
      <c r="C30" s="6" t="n">
        <v>560000</v>
      </c>
      <c r="D30" s="6" t="n">
        <v>540000</v>
      </c>
      <c r="E30" s="6" t="n">
        <v>580000</v>
      </c>
      <c r="F30" s="6" t="n">
        <v>540000</v>
      </c>
      <c r="G30" s="6" t="n">
        <v>570000</v>
      </c>
      <c r="H30" s="6" t="n">
        <v>600000</v>
      </c>
      <c r="I30" s="6" t="n">
        <v>650000</v>
      </c>
      <c r="J30" s="6" t="n">
        <v>570000</v>
      </c>
      <c r="K30" s="6" t="n">
        <v>610000</v>
      </c>
      <c r="L30" s="6" t="n">
        <v>560000</v>
      </c>
      <c r="M30" s="6" t="n">
        <v>560000</v>
      </c>
      <c r="N30" s="6" t="n">
        <v>590000</v>
      </c>
      <c r="O30" s="6" t="n">
        <v>550000</v>
      </c>
      <c r="P30" s="6" t="n">
        <v>570000</v>
      </c>
      <c r="Q30" s="6" t="n">
        <v>600000</v>
      </c>
      <c r="R30" s="6" t="n">
        <v>600000</v>
      </c>
      <c r="S30" s="6" t="n">
        <v>560000</v>
      </c>
      <c r="T30" s="6" t="n">
        <v>540000</v>
      </c>
      <c r="U30" s="6" t="n">
        <v>660000</v>
      </c>
      <c r="V30" s="6" t="n">
        <v>600000</v>
      </c>
      <c r="W30" s="6" t="n">
        <v>600000</v>
      </c>
      <c r="X30" s="6" t="n">
        <v>650000</v>
      </c>
      <c r="Y30" s="6" t="n">
        <v>630000</v>
      </c>
      <c r="Z30" s="6" t="n">
        <v>650000</v>
      </c>
      <c r="AA30" s="6" t="n">
        <v>640000</v>
      </c>
      <c r="AB30" s="6" t="n">
        <v>650000</v>
      </c>
    </row>
    <row r="31">
      <c r="B31" s="4" t="s">
        <v>33</v>
      </c>
      <c r="C31" s="4" t="n">
        <v>250000</v>
      </c>
      <c r="D31" s="4" t="n">
        <v>270000</v>
      </c>
      <c r="E31" s="4" t="n">
        <v>290000</v>
      </c>
      <c r="F31" s="4" t="n">
        <v>250000</v>
      </c>
      <c r="G31" s="4" t="n">
        <v>230000</v>
      </c>
      <c r="H31" s="4" t="n">
        <v>250000</v>
      </c>
      <c r="I31" s="4" t="n">
        <v>220000</v>
      </c>
      <c r="J31" s="4" t="n">
        <v>210000</v>
      </c>
      <c r="K31" s="4" t="n">
        <v>230000</v>
      </c>
      <c r="L31" s="4" t="n">
        <v>190000</v>
      </c>
      <c r="M31" s="4" t="n">
        <v>150000</v>
      </c>
      <c r="N31" s="4" t="n">
        <v>150000</v>
      </c>
      <c r="O31" s="4" t="n">
        <v>140000</v>
      </c>
      <c r="P31" s="4" t="n">
        <v>150000</v>
      </c>
      <c r="Q31" s="4" t="n">
        <v>110000</v>
      </c>
      <c r="R31" s="4" t="n">
        <v>120000</v>
      </c>
      <c r="S31" s="4" t="n">
        <v>120000</v>
      </c>
      <c r="T31" s="4" t="n">
        <v>120000</v>
      </c>
      <c r="U31" s="4" t="n">
        <v>120000</v>
      </c>
      <c r="V31" s="4" t="n">
        <v>120000</v>
      </c>
      <c r="W31" s="4" t="n">
        <v>120000</v>
      </c>
      <c r="X31" s="4" t="n">
        <v>140000</v>
      </c>
      <c r="Y31" s="4" t="n">
        <v>160000</v>
      </c>
      <c r="Z31" s="4" t="n">
        <v>150000</v>
      </c>
      <c r="AA31" s="4" t="n">
        <v>140000</v>
      </c>
      <c r="AB31" s="4" t="n">
        <v>150000</v>
      </c>
    </row>
    <row r="32">
      <c r="B32" s="10" t="s">
        <v>34</v>
      </c>
    </row>
    <row r="35">
      <c r="B35" s="1" t="s">
        <v>39</v>
      </c>
    </row>
    <row r="36">
      <c r="B36" s="5" t="s">
        <v>40</v>
      </c>
    </row>
    <row r="37">
      <c r="B37" s="9" t="s">
        <v>3</v>
      </c>
      <c r="C37" s="9" t="s">
        <v>4</v>
      </c>
      <c r="D37" s="9" t="s">
        <v>5</v>
      </c>
      <c r="E37" s="9" t="s">
        <v>6</v>
      </c>
      <c r="F37" s="9" t="s">
        <v>7</v>
      </c>
      <c r="G37" s="9" t="s">
        <v>8</v>
      </c>
      <c r="H37" s="9" t="s">
        <v>9</v>
      </c>
      <c r="I37" s="9" t="s">
        <v>10</v>
      </c>
      <c r="J37" s="9" t="s">
        <v>11</v>
      </c>
      <c r="K37" s="9" t="s">
        <v>12</v>
      </c>
      <c r="L37" s="9" t="s">
        <v>13</v>
      </c>
      <c r="M37" s="9" t="s">
        <v>14</v>
      </c>
      <c r="N37" s="9" t="s">
        <v>15</v>
      </c>
      <c r="O37" s="9" t="s">
        <v>16</v>
      </c>
      <c r="P37" s="9" t="s">
        <v>17</v>
      </c>
      <c r="Q37" s="9" t="s">
        <v>18</v>
      </c>
      <c r="R37" s="9" t="s">
        <v>19</v>
      </c>
      <c r="S37" s="9" t="s">
        <v>20</v>
      </c>
      <c r="T37" s="9" t="s">
        <v>21</v>
      </c>
      <c r="U37" s="9" t="s">
        <v>22</v>
      </c>
      <c r="V37" s="9" t="s">
        <v>23</v>
      </c>
      <c r="W37" s="9" t="s">
        <v>24</v>
      </c>
      <c r="X37" s="9" t="s">
        <v>25</v>
      </c>
      <c r="Y37" s="9" t="s">
        <v>26</v>
      </c>
      <c r="Z37" s="9" t="s">
        <v>27</v>
      </c>
      <c r="AA37" s="9" t="s">
        <v>28</v>
      </c>
      <c r="AB37" s="9" t="s">
        <v>29</v>
      </c>
    </row>
    <row r="38">
      <c r="B38" s="4" t="s">
        <v>30</v>
      </c>
      <c r="C38" s="4" t="n">
        <v>2815</v>
      </c>
      <c r="D38" s="4" t="n">
        <v>2775</v>
      </c>
      <c r="E38" s="4" t="n">
        <v>2709</v>
      </c>
      <c r="F38" s="4" t="n">
        <v>2621</v>
      </c>
      <c r="G38" s="4" t="n">
        <v>2368</v>
      </c>
      <c r="H38" s="4" t="n">
        <v>2590</v>
      </c>
      <c r="I38" s="4" t="n">
        <v>2668</v>
      </c>
      <c r="J38" s="4" t="n">
        <v>2837</v>
      </c>
      <c r="K38" s="4" t="n">
        <v>5518</v>
      </c>
      <c r="L38" s="4" t="n">
        <v>5648</v>
      </c>
      <c r="M38" s="4" t="n">
        <v>5292</v>
      </c>
      <c r="N38" s="4" t="n">
        <v>5217</v>
      </c>
      <c r="O38" s="4" t="n">
        <v>4828</v>
      </c>
      <c r="P38" s="4" t="n">
        <v>5047</v>
      </c>
      <c r="Q38" s="4" t="n">
        <v>4864</v>
      </c>
      <c r="R38" s="4" t="n">
        <v>4775</v>
      </c>
      <c r="S38" s="4" t="n">
        <v>4803</v>
      </c>
      <c r="T38" s="4" t="n">
        <v>3807</v>
      </c>
      <c r="U38" s="4" t="n">
        <v>3542</v>
      </c>
      <c r="V38" s="4" t="n">
        <v>3401</v>
      </c>
      <c r="W38" s="4" t="n">
        <v>3334</v>
      </c>
      <c r="X38" s="4" t="n">
        <v>3060</v>
      </c>
      <c r="Y38" s="4" t="n">
        <v>3202</v>
      </c>
      <c r="Z38" s="4" t="n">
        <v>3107</v>
      </c>
      <c r="AA38" s="4" t="n">
        <v>3212</v>
      </c>
      <c r="AB38" s="4" t="n">
        <v>3027</v>
      </c>
    </row>
    <row r="39">
      <c r="B39" s="6" t="s">
        <v>31</v>
      </c>
      <c r="C39" s="6" t="n">
        <v>809</v>
      </c>
      <c r="D39" s="6" t="n">
        <v>755</v>
      </c>
      <c r="E39" s="6" t="n">
        <v>713</v>
      </c>
      <c r="F39" s="6" t="n">
        <v>700</v>
      </c>
      <c r="G39" s="6" t="n">
        <v>567</v>
      </c>
      <c r="H39" s="6" t="n">
        <v>654</v>
      </c>
      <c r="I39" s="6" t="n">
        <v>637</v>
      </c>
      <c r="J39" s="6" t="n">
        <v>676</v>
      </c>
      <c r="K39" s="6" t="n">
        <v>1395</v>
      </c>
      <c r="L39" s="6" t="n">
        <v>1343</v>
      </c>
      <c r="M39" s="6" t="n">
        <v>1225</v>
      </c>
      <c r="N39" s="6" t="n">
        <v>1203</v>
      </c>
      <c r="O39" s="6" t="n">
        <v>1115</v>
      </c>
      <c r="P39" s="6" t="n">
        <v>1180</v>
      </c>
      <c r="Q39" s="6" t="n">
        <v>1148</v>
      </c>
      <c r="R39" s="6" t="n">
        <v>1089</v>
      </c>
      <c r="S39" s="6" t="n">
        <v>1127</v>
      </c>
      <c r="T39" s="6" t="n">
        <v>887</v>
      </c>
      <c r="U39" s="6" t="n">
        <v>837</v>
      </c>
      <c r="V39" s="6" t="n">
        <v>780</v>
      </c>
      <c r="W39" s="6" t="n">
        <v>769</v>
      </c>
      <c r="X39" s="6" t="n">
        <v>625</v>
      </c>
      <c r="Y39" s="6" t="n">
        <v>728</v>
      </c>
      <c r="Z39" s="6" t="n">
        <v>621</v>
      </c>
      <c r="AA39" s="6" t="n">
        <v>682</v>
      </c>
      <c r="AB39" s="6" t="n">
        <v>644</v>
      </c>
    </row>
    <row r="40">
      <c r="B40" s="6" t="s">
        <v>32</v>
      </c>
      <c r="C40" s="6" t="n">
        <v>2094</v>
      </c>
      <c r="D40" s="6" t="n">
        <v>2090</v>
      </c>
      <c r="E40" s="6" t="n">
        <v>2021</v>
      </c>
      <c r="F40" s="6" t="n">
        <v>2018</v>
      </c>
      <c r="G40" s="6" t="n">
        <v>1770</v>
      </c>
      <c r="H40" s="6" t="n">
        <v>1971</v>
      </c>
      <c r="I40" s="6" t="n">
        <v>1986</v>
      </c>
      <c r="J40" s="6" t="n">
        <v>2144</v>
      </c>
      <c r="K40" s="6" t="n">
        <v>4121</v>
      </c>
      <c r="L40" s="6" t="n">
        <v>4134</v>
      </c>
      <c r="M40" s="6" t="n">
        <v>3915</v>
      </c>
      <c r="N40" s="6" t="n">
        <v>3868</v>
      </c>
      <c r="O40" s="6" t="n">
        <v>3532</v>
      </c>
      <c r="P40" s="6" t="n">
        <v>3708</v>
      </c>
      <c r="Q40" s="6" t="n">
        <v>3572</v>
      </c>
      <c r="R40" s="6" t="n">
        <v>3494</v>
      </c>
      <c r="S40" s="6" t="n">
        <v>3460</v>
      </c>
      <c r="T40" s="6" t="n">
        <v>2813</v>
      </c>
      <c r="U40" s="6" t="n">
        <v>2581</v>
      </c>
      <c r="V40" s="6" t="n">
        <v>2440</v>
      </c>
      <c r="W40" s="6" t="n">
        <v>2411</v>
      </c>
      <c r="X40" s="6" t="n">
        <v>2152</v>
      </c>
      <c r="Y40" s="6" t="n">
        <v>2291</v>
      </c>
      <c r="Z40" s="6" t="n">
        <v>2204</v>
      </c>
      <c r="AA40" s="6" t="n">
        <v>2313</v>
      </c>
      <c r="AB40" s="6" t="n">
        <v>2144</v>
      </c>
    </row>
    <row r="41">
      <c r="B41" s="4" t="s">
        <v>33</v>
      </c>
      <c r="C41" s="4" t="n">
        <v>796</v>
      </c>
      <c r="D41" s="4" t="n">
        <v>774</v>
      </c>
      <c r="E41" s="4" t="n">
        <v>752</v>
      </c>
      <c r="F41" s="4" t="n">
        <v>663</v>
      </c>
      <c r="G41" s="4" t="n">
        <v>667</v>
      </c>
      <c r="H41" s="4" t="n">
        <v>709</v>
      </c>
      <c r="I41" s="4" t="n">
        <v>755</v>
      </c>
      <c r="J41" s="4" t="n">
        <v>788</v>
      </c>
      <c r="K41" s="4" t="n">
        <v>1568</v>
      </c>
      <c r="L41" s="4" t="n">
        <v>1704</v>
      </c>
      <c r="M41" s="4" t="n">
        <v>1556</v>
      </c>
      <c r="N41" s="4" t="n">
        <v>1518</v>
      </c>
      <c r="O41" s="4" t="n">
        <v>1464</v>
      </c>
      <c r="P41" s="4" t="n">
        <v>1522</v>
      </c>
      <c r="Q41" s="4" t="n">
        <v>1475</v>
      </c>
      <c r="R41" s="4" t="n">
        <v>1472</v>
      </c>
      <c r="S41" s="4" t="n">
        <v>1524</v>
      </c>
      <c r="T41" s="4" t="n">
        <v>1138</v>
      </c>
      <c r="U41" s="4" t="n">
        <v>1094</v>
      </c>
      <c r="V41" s="4" t="n">
        <v>1064</v>
      </c>
      <c r="W41" s="4" t="n">
        <v>1014</v>
      </c>
      <c r="X41" s="4" t="n">
        <v>1018</v>
      </c>
      <c r="Y41" s="4" t="n">
        <v>1007</v>
      </c>
      <c r="Z41" s="4" t="n">
        <v>1032</v>
      </c>
      <c r="AA41" s="4" t="n">
        <v>1013</v>
      </c>
      <c r="AB41" s="4" t="n">
        <v>990</v>
      </c>
    </row>
    <row r="42">
      <c r="B42" s="10" t="s">
        <v>34</v>
      </c>
    </row>
    <row r="45">
      <c r="B45" s="7" t="s">
        <v>41</v>
      </c>
    </row>
    <row r="46">
      <c r="B46" s="8" t="s">
        <v>42</v>
      </c>
    </row>
    <row r="47">
      <c r="B47" s="8" t="s">
        <v>43</v>
      </c>
    </row>
    <row r="48">
      <c r="B48" s="8" t="s">
        <v>44</v>
      </c>
    </row>
    <row r="49">
      <c r="B49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40.71" hidden="0" customWidth="1"/>
  </cols>
  <sheetData>
    <row r="1" ht="33" customHeight="1">
      <c r="B1" s="58" t="str">
        <f>=HYPERLINK("#'Contents'!A2", "Back to Contents")</f>
      </c>
    </row>
    <row r="3">
      <c r="B3" s="1" t="s">
        <v>45</v>
      </c>
    </row>
    <row r="5">
      <c r="B5" s="1" t="s">
        <v>46</v>
      </c>
    </row>
    <row r="6">
      <c r="B6" s="5" t="s">
        <v>47</v>
      </c>
    </row>
    <row r="7"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</row>
    <row r="8">
      <c r="B8" s="11" t="s">
        <v>30</v>
      </c>
      <c r="C8" s="11" t="n">
        <v>0.385586</v>
      </c>
      <c r="D8" s="11" t="n">
        <v>0.3980072</v>
      </c>
      <c r="E8" s="11" t="n">
        <v>0.385796</v>
      </c>
      <c r="F8" s="11" t="n">
        <v>0.3457017</v>
      </c>
      <c r="G8" s="11" t="n">
        <v>0.3283166</v>
      </c>
      <c r="H8" s="11" t="n">
        <v>0.3203968</v>
      </c>
      <c r="I8" s="11" t="n">
        <v>0.2944841</v>
      </c>
      <c r="J8" s="11" t="n">
        <v>0.2594409</v>
      </c>
      <c r="K8" s="11" t="n">
        <v>0.247353</v>
      </c>
      <c r="L8" s="11" t="n">
        <v>0.2160892</v>
      </c>
      <c r="M8" s="11" t="n">
        <v>0.1983033</v>
      </c>
      <c r="N8" s="11" t="n">
        <v>0.2033861</v>
      </c>
      <c r="O8" s="11" t="n">
        <v>0.185738</v>
      </c>
      <c r="P8" s="11" t="n">
        <v>0.181137</v>
      </c>
      <c r="Q8" s="11" t="n">
        <v>0.1858403</v>
      </c>
      <c r="R8" s="11" t="n">
        <v>0.1831258</v>
      </c>
      <c r="S8" s="11" t="n">
        <v>0.1732634</v>
      </c>
      <c r="T8" s="11" t="n">
        <v>0.1712837</v>
      </c>
      <c r="U8" s="11" t="n">
        <v>0.1996441</v>
      </c>
      <c r="V8" s="11" t="n">
        <v>0.1834272</v>
      </c>
      <c r="W8" s="11" t="n">
        <v>0.1682764</v>
      </c>
      <c r="X8" s="11" t="n">
        <v>0.1816319</v>
      </c>
      <c r="Y8" s="11" t="n">
        <v>0.1691408</v>
      </c>
      <c r="Z8" s="11" t="n">
        <v>0.1755182</v>
      </c>
      <c r="AA8" s="11" t="n">
        <v>0.165618</v>
      </c>
      <c r="AB8" s="11" t="n">
        <v>0.1655796</v>
      </c>
    </row>
    <row r="9">
      <c r="B9" s="12" t="s">
        <v>31</v>
      </c>
      <c r="C9" s="12" t="n">
        <v>0.4757469</v>
      </c>
      <c r="D9" s="12" t="n">
        <v>0.5130649</v>
      </c>
      <c r="E9" s="12" t="n">
        <v>0.4964354</v>
      </c>
      <c r="F9" s="12" t="n">
        <v>0.4660055</v>
      </c>
      <c r="G9" s="12" t="n">
        <v>0.4108991</v>
      </c>
      <c r="H9" s="12" t="n">
        <v>0.4080117</v>
      </c>
      <c r="I9" s="12" t="n">
        <v>0.3668077</v>
      </c>
      <c r="J9" s="12" t="n">
        <v>0.3619378</v>
      </c>
      <c r="K9" s="12" t="n">
        <v>0.2946934</v>
      </c>
      <c r="L9" s="12" t="n">
        <v>0.2720394</v>
      </c>
      <c r="M9" s="12" t="n">
        <v>0.2513035</v>
      </c>
      <c r="N9" s="12" t="n">
        <v>0.250977</v>
      </c>
      <c r="O9" s="12" t="n">
        <v>0.2467648</v>
      </c>
      <c r="P9" s="12" t="n">
        <v>0.2239226</v>
      </c>
      <c r="Q9" s="12" t="n">
        <v>0.2521242</v>
      </c>
      <c r="R9" s="12" t="n">
        <v>0.2340959</v>
      </c>
      <c r="S9" s="12" t="n">
        <v>0.2079009</v>
      </c>
      <c r="T9" s="12" t="n">
        <v>0.2039953</v>
      </c>
      <c r="U9" s="12" t="n">
        <v>0.2344659</v>
      </c>
      <c r="V9" s="12" t="n">
        <v>0.225481</v>
      </c>
      <c r="W9" s="12" t="n">
        <v>0.1996446</v>
      </c>
      <c r="X9" s="12" t="n">
        <v>0.2367152</v>
      </c>
      <c r="Y9" s="12" t="n">
        <v>0.201229</v>
      </c>
      <c r="Z9" s="12" t="n">
        <v>0.2181719</v>
      </c>
      <c r="AA9" s="12" t="n">
        <v>0.1997309</v>
      </c>
      <c r="AB9" s="12" t="n">
        <v>0.2275684</v>
      </c>
    </row>
    <row r="10">
      <c r="B10" s="12" t="s">
        <v>32</v>
      </c>
      <c r="C10" s="12" t="n">
        <v>0.3088526</v>
      </c>
      <c r="D10" s="12" t="n">
        <v>0.3149409</v>
      </c>
      <c r="E10" s="12" t="n">
        <v>0.3069074</v>
      </c>
      <c r="F10" s="12" t="n">
        <v>0.2767106</v>
      </c>
      <c r="G10" s="12" t="n">
        <v>0.2710205</v>
      </c>
      <c r="H10" s="12" t="n">
        <v>0.2648422</v>
      </c>
      <c r="I10" s="12" t="n">
        <v>0.2583665</v>
      </c>
      <c r="J10" s="12" t="n">
        <v>0.2149807</v>
      </c>
      <c r="K10" s="12" t="n">
        <v>0.2155144</v>
      </c>
      <c r="L10" s="12" t="n">
        <v>0.1912164</v>
      </c>
      <c r="M10" s="12" t="n">
        <v>0.1868083</v>
      </c>
      <c r="N10" s="12" t="n">
        <v>0.1973665</v>
      </c>
      <c r="O10" s="12" t="n">
        <v>0.1773617</v>
      </c>
      <c r="P10" s="12" t="n">
        <v>0.1775149</v>
      </c>
      <c r="Q10" s="12" t="n">
        <v>0.1894909</v>
      </c>
      <c r="R10" s="12" t="n">
        <v>0.1879949</v>
      </c>
      <c r="S10" s="12" t="n">
        <v>0.1794912</v>
      </c>
      <c r="T10" s="12" t="n">
        <v>0.1752509</v>
      </c>
      <c r="U10" s="12" t="n">
        <v>0.2132125</v>
      </c>
      <c r="V10" s="12" t="n">
        <v>0.1899905</v>
      </c>
      <c r="W10" s="12" t="n">
        <v>0.1792876</v>
      </c>
      <c r="X10" s="12" t="n">
        <v>0.1866076</v>
      </c>
      <c r="Y10" s="12" t="n">
        <v>0.1732867</v>
      </c>
      <c r="Z10" s="12" t="n">
        <v>0.1771095</v>
      </c>
      <c r="AA10" s="12" t="n">
        <v>0.1703865</v>
      </c>
      <c r="AB10" s="12" t="n">
        <v>0.1662779</v>
      </c>
    </row>
    <row r="11">
      <c r="B11" s="11" t="s">
        <v>33</v>
      </c>
      <c r="C11" s="11" t="n">
        <v>0.5402073</v>
      </c>
      <c r="D11" s="11" t="n">
        <v>0.5418122</v>
      </c>
      <c r="E11" s="11" t="n">
        <v>0.5214122</v>
      </c>
      <c r="F11" s="11" t="n">
        <v>0.435444</v>
      </c>
      <c r="G11" s="11" t="n">
        <v>0.424761</v>
      </c>
      <c r="H11" s="11" t="n">
        <v>0.4044417</v>
      </c>
      <c r="I11" s="11" t="n">
        <v>0.3309913</v>
      </c>
      <c r="J11" s="11" t="n">
        <v>0.2896085</v>
      </c>
      <c r="K11" s="11" t="n">
        <v>0.2995868</v>
      </c>
      <c r="L11" s="11" t="n">
        <v>0.236192</v>
      </c>
      <c r="M11" s="11" t="n">
        <v>0.1784417</v>
      </c>
      <c r="N11" s="11" t="n">
        <v>0.1723553</v>
      </c>
      <c r="O11" s="11" t="n">
        <v>0.1490536</v>
      </c>
      <c r="P11" s="11" t="n">
        <v>0.1488123</v>
      </c>
      <c r="Q11" s="11" t="n">
        <v>0.1081275</v>
      </c>
      <c r="R11" s="11" t="n">
        <v>0.1178369</v>
      </c>
      <c r="S11" s="11" t="n">
        <v>0.1206045</v>
      </c>
      <c r="T11" s="11" t="n">
        <v>0.1266745</v>
      </c>
      <c r="U11" s="11" t="n">
        <v>0.1240319</v>
      </c>
      <c r="V11" s="11" t="n">
        <v>0.1222533</v>
      </c>
      <c r="W11" s="11" t="n">
        <v>0.1045856</v>
      </c>
      <c r="X11" s="11" t="n">
        <v>0.1138538</v>
      </c>
      <c r="Y11" s="11" t="n">
        <v>0.1254947</v>
      </c>
      <c r="Z11" s="11" t="n">
        <v>0.1294381</v>
      </c>
      <c r="AA11" s="11" t="n">
        <v>0.1167228</v>
      </c>
      <c r="AB11" s="11" t="n">
        <v>0.1012651</v>
      </c>
    </row>
    <row r="12">
      <c r="B12" s="10" t="s">
        <v>34</v>
      </c>
    </row>
    <row r="15">
      <c r="B15" s="1" t="s">
        <v>48</v>
      </c>
    </row>
    <row r="16">
      <c r="B16" s="5" t="s">
        <v>49</v>
      </c>
    </row>
    <row r="17">
      <c r="B17" s="9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9" t="s">
        <v>8</v>
      </c>
      <c r="H17" s="9" t="s">
        <v>9</v>
      </c>
      <c r="I17" s="9" t="s">
        <v>10</v>
      </c>
      <c r="J17" s="9" t="s">
        <v>11</v>
      </c>
      <c r="K17" s="9" t="s">
        <v>12</v>
      </c>
      <c r="L17" s="9" t="s">
        <v>13</v>
      </c>
      <c r="M17" s="9" t="s">
        <v>14</v>
      </c>
      <c r="N17" s="9" t="s">
        <v>15</v>
      </c>
      <c r="O17" s="9" t="s">
        <v>16</v>
      </c>
      <c r="P17" s="9" t="s">
        <v>17</v>
      </c>
      <c r="Q17" s="9" t="s">
        <v>18</v>
      </c>
      <c r="R17" s="9" t="s">
        <v>19</v>
      </c>
      <c r="S17" s="9" t="s">
        <v>20</v>
      </c>
      <c r="T17" s="9" t="s">
        <v>21</v>
      </c>
      <c r="U17" s="9" t="s">
        <v>22</v>
      </c>
      <c r="V17" s="9" t="s">
        <v>23</v>
      </c>
      <c r="W17" s="9" t="s">
        <v>24</v>
      </c>
      <c r="X17" s="9" t="s">
        <v>25</v>
      </c>
      <c r="Y17" s="9" t="s">
        <v>26</v>
      </c>
      <c r="Z17" s="9" t="s">
        <v>27</v>
      </c>
      <c r="AA17" s="9" t="s">
        <v>28</v>
      </c>
      <c r="AB17" s="9" t="s">
        <v>29</v>
      </c>
    </row>
    <row r="18">
      <c r="B18" s="11" t="s">
        <v>30</v>
      </c>
      <c r="C18" s="11" t="n">
        <v>1</v>
      </c>
      <c r="D18" s="11" t="n">
        <v>1</v>
      </c>
      <c r="E18" s="11" t="n">
        <v>1</v>
      </c>
      <c r="F18" s="11" t="n">
        <v>1</v>
      </c>
      <c r="G18" s="11" t="n">
        <v>1</v>
      </c>
      <c r="H18" s="11" t="n">
        <v>1</v>
      </c>
      <c r="I18" s="11" t="n">
        <v>1</v>
      </c>
      <c r="J18" s="11" t="n">
        <v>1</v>
      </c>
      <c r="K18" s="11" t="n">
        <v>1</v>
      </c>
      <c r="L18" s="11" t="n">
        <v>1</v>
      </c>
      <c r="M18" s="11" t="n">
        <v>1</v>
      </c>
      <c r="N18" s="11" t="n">
        <v>1</v>
      </c>
      <c r="O18" s="11" t="n">
        <v>1</v>
      </c>
      <c r="P18" s="11" t="n">
        <v>1</v>
      </c>
      <c r="Q18" s="11" t="n">
        <v>1</v>
      </c>
      <c r="R18" s="11" t="n">
        <v>1</v>
      </c>
      <c r="S18" s="11" t="n">
        <v>1</v>
      </c>
      <c r="T18" s="11" t="n">
        <v>1</v>
      </c>
      <c r="U18" s="11" t="n">
        <v>1</v>
      </c>
      <c r="V18" s="11" t="n">
        <v>1</v>
      </c>
      <c r="W18" s="11" t="n">
        <v>1</v>
      </c>
      <c r="X18" s="11" t="n">
        <v>1</v>
      </c>
      <c r="Y18" s="11" t="n">
        <v>1</v>
      </c>
      <c r="Z18" s="11" t="n">
        <v>1</v>
      </c>
      <c r="AA18" s="11" t="n">
        <v>1</v>
      </c>
      <c r="AB18" s="11" t="n">
        <v>1</v>
      </c>
    </row>
    <row r="19">
      <c r="B19" s="12" t="s">
        <v>31</v>
      </c>
      <c r="C19" s="12" t="n">
        <v>0.2715633</v>
      </c>
      <c r="D19" s="12" t="n">
        <v>0.28462</v>
      </c>
      <c r="E19" s="12" t="n">
        <v>0.2822314</v>
      </c>
      <c r="F19" s="12" t="n">
        <v>0.2937163</v>
      </c>
      <c r="G19" s="12" t="n">
        <v>0.2709634</v>
      </c>
      <c r="H19" s="12" t="n">
        <v>0.2751945</v>
      </c>
      <c r="I19" s="12" t="n">
        <v>0.2669398</v>
      </c>
      <c r="J19" s="12" t="n">
        <v>0.2956369</v>
      </c>
      <c r="K19" s="12" t="n">
        <v>0.2474601</v>
      </c>
      <c r="L19" s="12" t="n">
        <v>0.2578212</v>
      </c>
      <c r="M19" s="12" t="n">
        <v>0.256552</v>
      </c>
      <c r="N19" s="12" t="n">
        <v>0.2466341</v>
      </c>
      <c r="O19" s="12" t="n">
        <v>0.2627742</v>
      </c>
      <c r="P19" s="12" t="n">
        <v>0.2431915</v>
      </c>
      <c r="Q19" s="12" t="n">
        <v>0.263791</v>
      </c>
      <c r="R19" s="12" t="n">
        <v>0.2487177</v>
      </c>
      <c r="S19" s="12" t="n">
        <v>0.2314242</v>
      </c>
      <c r="T19" s="12" t="n">
        <v>0.2275899</v>
      </c>
      <c r="U19" s="12" t="n">
        <v>0.2233017</v>
      </c>
      <c r="V19" s="12" t="n">
        <v>0.2317374</v>
      </c>
      <c r="W19" s="12" t="n">
        <v>0.2229126</v>
      </c>
      <c r="X19" s="12" t="n">
        <v>0.2435149</v>
      </c>
      <c r="Y19" s="12" t="n">
        <v>0.2215146</v>
      </c>
      <c r="Z19" s="12" t="n">
        <v>0.2305258</v>
      </c>
      <c r="AA19" s="12" t="n">
        <v>0.2238696</v>
      </c>
      <c r="AB19" s="12" t="n">
        <v>0.2530993</v>
      </c>
    </row>
    <row r="20">
      <c r="B20" s="12" t="s">
        <v>32</v>
      </c>
      <c r="C20" s="12" t="n">
        <v>0.4862087</v>
      </c>
      <c r="D20" s="12" t="n">
        <v>0.479433</v>
      </c>
      <c r="E20" s="12" t="n">
        <v>0.4826325</v>
      </c>
      <c r="F20" s="12" t="n">
        <v>0.4861154</v>
      </c>
      <c r="G20" s="12" t="n">
        <v>0.5017283</v>
      </c>
      <c r="H20" s="12" t="n">
        <v>0.5022215</v>
      </c>
      <c r="I20" s="12" t="n">
        <v>0.5337571</v>
      </c>
      <c r="J20" s="12" t="n">
        <v>0.5051585</v>
      </c>
      <c r="K20" s="12" t="n">
        <v>0.5307901</v>
      </c>
      <c r="L20" s="12" t="n">
        <v>0.5399642</v>
      </c>
      <c r="M20" s="12" t="n">
        <v>0.5754816</v>
      </c>
      <c r="N20" s="12" t="n">
        <v>0.5942774</v>
      </c>
      <c r="O20" s="12" t="n">
        <v>0.5855394</v>
      </c>
      <c r="P20" s="12" t="n">
        <v>0.5991715</v>
      </c>
      <c r="Q20" s="12" t="n">
        <v>0.6230156</v>
      </c>
      <c r="R20" s="12" t="n">
        <v>0.6243562</v>
      </c>
      <c r="S20" s="12" t="n">
        <v>0.6301911</v>
      </c>
      <c r="T20" s="12" t="n">
        <v>0.6283835</v>
      </c>
      <c r="U20" s="12" t="n">
        <v>0.6540243</v>
      </c>
      <c r="V20" s="12" t="n">
        <v>0.6378523</v>
      </c>
      <c r="W20" s="12" t="n">
        <v>0.6536534</v>
      </c>
      <c r="X20" s="12" t="n">
        <v>0.632948</v>
      </c>
      <c r="Y20" s="12" t="n">
        <v>0.6333531</v>
      </c>
      <c r="Z20" s="12" t="n">
        <v>0.6270506</v>
      </c>
      <c r="AA20" s="12" t="n">
        <v>0.6419647</v>
      </c>
      <c r="AB20" s="12" t="n">
        <v>0.6341538</v>
      </c>
    </row>
    <row r="21">
      <c r="B21" s="11" t="s">
        <v>33</v>
      </c>
      <c r="C21" s="11" t="n">
        <v>0.242228</v>
      </c>
      <c r="D21" s="11" t="n">
        <v>0.235947</v>
      </c>
      <c r="E21" s="11" t="n">
        <v>0.2351361</v>
      </c>
      <c r="F21" s="11" t="n">
        <v>0.2201682</v>
      </c>
      <c r="G21" s="11" t="n">
        <v>0.2273083</v>
      </c>
      <c r="H21" s="11" t="n">
        <v>0.222584</v>
      </c>
      <c r="I21" s="11" t="n">
        <v>0.1993031</v>
      </c>
      <c r="J21" s="11" t="n">
        <v>0.1992046</v>
      </c>
      <c r="K21" s="11" t="n">
        <v>0.2217498</v>
      </c>
      <c r="L21" s="11" t="n">
        <v>0.2022146</v>
      </c>
      <c r="M21" s="11" t="n">
        <v>0.1679665</v>
      </c>
      <c r="N21" s="11" t="n">
        <v>0.1590886</v>
      </c>
      <c r="O21" s="11" t="n">
        <v>0.1516864</v>
      </c>
      <c r="P21" s="11" t="n">
        <v>0.157637</v>
      </c>
      <c r="Q21" s="11" t="n">
        <v>0.1131934</v>
      </c>
      <c r="R21" s="11" t="n">
        <v>0.1269262</v>
      </c>
      <c r="S21" s="11" t="n">
        <v>0.1383847</v>
      </c>
      <c r="T21" s="11" t="n">
        <v>0.1440265</v>
      </c>
      <c r="U21" s="11" t="n">
        <v>0.122674</v>
      </c>
      <c r="V21" s="11" t="n">
        <v>0.1304103</v>
      </c>
      <c r="W21" s="11" t="n">
        <v>0.123434</v>
      </c>
      <c r="X21" s="11" t="n">
        <v>0.1235371</v>
      </c>
      <c r="Y21" s="11" t="n">
        <v>0.1451323</v>
      </c>
      <c r="Z21" s="11" t="n">
        <v>0.1424236</v>
      </c>
      <c r="AA21" s="11" t="n">
        <v>0.1341657</v>
      </c>
      <c r="AB21" s="11" t="n">
        <v>0.1127468</v>
      </c>
    </row>
    <row r="22">
      <c r="B22" s="10" t="s">
        <v>34</v>
      </c>
    </row>
    <row r="25">
      <c r="B25" s="1" t="s">
        <v>50</v>
      </c>
    </row>
    <row r="26">
      <c r="B26" s="5" t="s">
        <v>51</v>
      </c>
    </row>
    <row r="27">
      <c r="B27" s="9" t="s">
        <v>3</v>
      </c>
      <c r="C27" s="9" t="s">
        <v>4</v>
      </c>
      <c r="D27" s="9" t="s">
        <v>5</v>
      </c>
      <c r="E27" s="9" t="s">
        <v>6</v>
      </c>
      <c r="F27" s="9" t="s">
        <v>7</v>
      </c>
      <c r="G27" s="9" t="s">
        <v>8</v>
      </c>
      <c r="H27" s="9" t="s">
        <v>9</v>
      </c>
      <c r="I27" s="9" t="s">
        <v>10</v>
      </c>
      <c r="J27" s="9" t="s">
        <v>11</v>
      </c>
      <c r="K27" s="9" t="s">
        <v>12</v>
      </c>
      <c r="L27" s="9" t="s">
        <v>13</v>
      </c>
      <c r="M27" s="9" t="s">
        <v>14</v>
      </c>
      <c r="N27" s="9" t="s">
        <v>15</v>
      </c>
      <c r="O27" s="9" t="s">
        <v>16</v>
      </c>
      <c r="P27" s="9" t="s">
        <v>17</v>
      </c>
      <c r="Q27" s="9" t="s">
        <v>18</v>
      </c>
      <c r="R27" s="9" t="s">
        <v>19</v>
      </c>
      <c r="S27" s="9" t="s">
        <v>20</v>
      </c>
      <c r="T27" s="9" t="s">
        <v>21</v>
      </c>
      <c r="U27" s="9" t="s">
        <v>22</v>
      </c>
      <c r="V27" s="9" t="s">
        <v>23</v>
      </c>
      <c r="W27" s="9" t="s">
        <v>24</v>
      </c>
      <c r="X27" s="9" t="s">
        <v>25</v>
      </c>
      <c r="Y27" s="9" t="s">
        <v>26</v>
      </c>
      <c r="Z27" s="9" t="s">
        <v>27</v>
      </c>
      <c r="AA27" s="9" t="s">
        <v>28</v>
      </c>
      <c r="AB27" s="9" t="s">
        <v>29</v>
      </c>
    </row>
    <row r="28">
      <c r="B28" s="13" t="s">
        <v>30</v>
      </c>
      <c r="C28" s="13" t="n">
        <v>1930000</v>
      </c>
      <c r="D28" s="13" t="n">
        <v>2000000</v>
      </c>
      <c r="E28" s="13" t="n">
        <v>1930000</v>
      </c>
      <c r="F28" s="13" t="n">
        <v>1720000</v>
      </c>
      <c r="G28" s="13" t="n">
        <v>1640000</v>
      </c>
      <c r="H28" s="13" t="n">
        <v>1590000</v>
      </c>
      <c r="I28" s="13" t="n">
        <v>1460000</v>
      </c>
      <c r="J28" s="13" t="n">
        <v>1290000</v>
      </c>
      <c r="K28" s="13" t="n">
        <v>1230000</v>
      </c>
      <c r="L28" s="13" t="n">
        <v>1080000</v>
      </c>
      <c r="M28" s="13" t="n">
        <v>990000</v>
      </c>
      <c r="N28" s="13" t="n">
        <v>1020000</v>
      </c>
      <c r="O28" s="13" t="n">
        <v>940000</v>
      </c>
      <c r="P28" s="13" t="n">
        <v>920000</v>
      </c>
      <c r="Q28" s="13" t="n">
        <v>950000</v>
      </c>
      <c r="R28" s="13" t="n">
        <v>940000</v>
      </c>
      <c r="S28" s="13" t="n">
        <v>890000</v>
      </c>
      <c r="T28" s="13" t="n">
        <v>890000</v>
      </c>
      <c r="U28" s="13" t="n">
        <v>1040000</v>
      </c>
      <c r="V28" s="13" t="n">
        <v>960000</v>
      </c>
      <c r="W28" s="13" t="n">
        <v>880000</v>
      </c>
      <c r="X28" s="13" t="n">
        <v>960000</v>
      </c>
      <c r="Y28" s="13" t="n">
        <v>890000</v>
      </c>
      <c r="Z28" s="13" t="n">
        <v>930000</v>
      </c>
      <c r="AA28" s="13" t="n">
        <v>890000</v>
      </c>
      <c r="AB28" s="13" t="n">
        <v>890000</v>
      </c>
    </row>
    <row r="29">
      <c r="B29" s="14" t="s">
        <v>31</v>
      </c>
      <c r="C29" s="14" t="n">
        <v>530000</v>
      </c>
      <c r="D29" s="14" t="n">
        <v>570000</v>
      </c>
      <c r="E29" s="14" t="n">
        <v>540000</v>
      </c>
      <c r="F29" s="14" t="n">
        <v>510000</v>
      </c>
      <c r="G29" s="14" t="n">
        <v>440000</v>
      </c>
      <c r="H29" s="14" t="n">
        <v>440000</v>
      </c>
      <c r="I29" s="14" t="n">
        <v>390000</v>
      </c>
      <c r="J29" s="14" t="n">
        <v>380000</v>
      </c>
      <c r="K29" s="14" t="n">
        <v>300000</v>
      </c>
      <c r="L29" s="14" t="n">
        <v>280000</v>
      </c>
      <c r="M29" s="14" t="n">
        <v>250000</v>
      </c>
      <c r="N29" s="14" t="n">
        <v>250000</v>
      </c>
      <c r="O29" s="14" t="n">
        <v>250000</v>
      </c>
      <c r="P29" s="14" t="n">
        <v>220000</v>
      </c>
      <c r="Q29" s="14" t="n">
        <v>250000</v>
      </c>
      <c r="R29" s="14" t="n">
        <v>230000</v>
      </c>
      <c r="S29" s="14" t="n">
        <v>210000</v>
      </c>
      <c r="T29" s="14" t="n">
        <v>200000</v>
      </c>
      <c r="U29" s="14" t="n">
        <v>230000</v>
      </c>
      <c r="V29" s="14" t="n">
        <v>220000</v>
      </c>
      <c r="W29" s="14" t="n">
        <v>200000</v>
      </c>
      <c r="X29" s="14" t="n">
        <v>230000</v>
      </c>
      <c r="Y29" s="14" t="n">
        <v>200000</v>
      </c>
      <c r="Z29" s="14" t="n">
        <v>220000</v>
      </c>
      <c r="AA29" s="14" t="n">
        <v>200000</v>
      </c>
      <c r="AB29" s="14" t="n">
        <v>220000</v>
      </c>
    </row>
    <row r="30">
      <c r="B30" s="14" t="s">
        <v>32</v>
      </c>
      <c r="C30" s="14" t="n">
        <v>940000</v>
      </c>
      <c r="D30" s="14" t="n">
        <v>960000</v>
      </c>
      <c r="E30" s="14" t="n">
        <v>930000</v>
      </c>
      <c r="F30" s="14" t="n">
        <v>840000</v>
      </c>
      <c r="G30" s="14" t="n">
        <v>820000</v>
      </c>
      <c r="H30" s="14" t="n">
        <v>800000</v>
      </c>
      <c r="I30" s="14" t="n">
        <v>780000</v>
      </c>
      <c r="J30" s="14" t="n">
        <v>650000</v>
      </c>
      <c r="K30" s="14" t="n">
        <v>650000</v>
      </c>
      <c r="L30" s="14" t="n">
        <v>580000</v>
      </c>
      <c r="M30" s="14" t="n">
        <v>570000</v>
      </c>
      <c r="N30" s="14" t="n">
        <v>610000</v>
      </c>
      <c r="O30" s="14" t="n">
        <v>550000</v>
      </c>
      <c r="P30" s="14" t="n">
        <v>550000</v>
      </c>
      <c r="Q30" s="14" t="n">
        <v>590000</v>
      </c>
      <c r="R30" s="14" t="n">
        <v>590000</v>
      </c>
      <c r="S30" s="14" t="n">
        <v>560000</v>
      </c>
      <c r="T30" s="14" t="n">
        <v>560000</v>
      </c>
      <c r="U30" s="14" t="n">
        <v>680000</v>
      </c>
      <c r="V30" s="14" t="n">
        <v>610000</v>
      </c>
      <c r="W30" s="14" t="n">
        <v>580000</v>
      </c>
      <c r="X30" s="14" t="n">
        <v>610000</v>
      </c>
      <c r="Y30" s="14" t="n">
        <v>570000</v>
      </c>
      <c r="Z30" s="14" t="n">
        <v>590000</v>
      </c>
      <c r="AA30" s="14" t="n">
        <v>570000</v>
      </c>
      <c r="AB30" s="14" t="n">
        <v>560000</v>
      </c>
    </row>
    <row r="31">
      <c r="B31" s="13" t="s">
        <v>33</v>
      </c>
      <c r="C31" s="13" t="n">
        <v>470000</v>
      </c>
      <c r="D31" s="13" t="n">
        <v>470000</v>
      </c>
      <c r="E31" s="13" t="n">
        <v>450000</v>
      </c>
      <c r="F31" s="13" t="n">
        <v>380000</v>
      </c>
      <c r="G31" s="13" t="n">
        <v>370000</v>
      </c>
      <c r="H31" s="13" t="n">
        <v>350000</v>
      </c>
      <c r="I31" s="13" t="n">
        <v>290000</v>
      </c>
      <c r="J31" s="13" t="n">
        <v>260000</v>
      </c>
      <c r="K31" s="13" t="n">
        <v>270000</v>
      </c>
      <c r="L31" s="13" t="n">
        <v>220000</v>
      </c>
      <c r="M31" s="13" t="n">
        <v>170000</v>
      </c>
      <c r="N31" s="13" t="n">
        <v>160000</v>
      </c>
      <c r="O31" s="13" t="n">
        <v>140000</v>
      </c>
      <c r="P31" s="13" t="n">
        <v>140000</v>
      </c>
      <c r="Q31" s="13" t="n">
        <v>110000</v>
      </c>
      <c r="R31" s="13" t="n">
        <v>120000</v>
      </c>
      <c r="S31" s="13" t="n">
        <v>120000</v>
      </c>
      <c r="T31" s="13" t="n">
        <v>130000</v>
      </c>
      <c r="U31" s="13" t="n">
        <v>130000</v>
      </c>
      <c r="V31" s="13" t="n">
        <v>130000</v>
      </c>
      <c r="W31" s="13" t="n">
        <v>110000</v>
      </c>
      <c r="X31" s="13" t="n">
        <v>120000</v>
      </c>
      <c r="Y31" s="13" t="n">
        <v>130000</v>
      </c>
      <c r="Z31" s="13" t="n">
        <v>130000</v>
      </c>
      <c r="AA31" s="13" t="n">
        <v>120000</v>
      </c>
      <c r="AB31" s="13" t="n">
        <v>100000</v>
      </c>
    </row>
    <row r="32">
      <c r="B32" s="10" t="s">
        <v>34</v>
      </c>
    </row>
    <row r="35">
      <c r="B35" s="1" t="s">
        <v>39</v>
      </c>
    </row>
    <row r="36">
      <c r="B36" s="5" t="s">
        <v>40</v>
      </c>
    </row>
    <row r="37">
      <c r="B37" s="9" t="s">
        <v>3</v>
      </c>
      <c r="C37" s="9" t="s">
        <v>4</v>
      </c>
      <c r="D37" s="9" t="s">
        <v>5</v>
      </c>
      <c r="E37" s="9" t="s">
        <v>6</v>
      </c>
      <c r="F37" s="9" t="s">
        <v>7</v>
      </c>
      <c r="G37" s="9" t="s">
        <v>8</v>
      </c>
      <c r="H37" s="9" t="s">
        <v>9</v>
      </c>
      <c r="I37" s="9" t="s">
        <v>10</v>
      </c>
      <c r="J37" s="9" t="s">
        <v>11</v>
      </c>
      <c r="K37" s="9" t="s">
        <v>12</v>
      </c>
      <c r="L37" s="9" t="s">
        <v>13</v>
      </c>
      <c r="M37" s="9" t="s">
        <v>14</v>
      </c>
      <c r="N37" s="9" t="s">
        <v>15</v>
      </c>
      <c r="O37" s="9" t="s">
        <v>16</v>
      </c>
      <c r="P37" s="9" t="s">
        <v>17</v>
      </c>
      <c r="Q37" s="9" t="s">
        <v>18</v>
      </c>
      <c r="R37" s="9" t="s">
        <v>19</v>
      </c>
      <c r="S37" s="9" t="s">
        <v>20</v>
      </c>
      <c r="T37" s="9" t="s">
        <v>21</v>
      </c>
      <c r="U37" s="9" t="s">
        <v>22</v>
      </c>
      <c r="V37" s="9" t="s">
        <v>23</v>
      </c>
      <c r="W37" s="9" t="s">
        <v>24</v>
      </c>
      <c r="X37" s="9" t="s">
        <v>25</v>
      </c>
      <c r="Y37" s="9" t="s">
        <v>26</v>
      </c>
      <c r="Z37" s="9" t="s">
        <v>27</v>
      </c>
      <c r="AA37" s="9" t="s">
        <v>28</v>
      </c>
      <c r="AB37" s="9" t="s">
        <v>29</v>
      </c>
    </row>
    <row r="38">
      <c r="B38" s="13" t="s">
        <v>30</v>
      </c>
      <c r="C38" s="13" t="n">
        <v>2815</v>
      </c>
      <c r="D38" s="13" t="n">
        <v>2775</v>
      </c>
      <c r="E38" s="13" t="n">
        <v>2709</v>
      </c>
      <c r="F38" s="13" t="n">
        <v>2621</v>
      </c>
      <c r="G38" s="13" t="n">
        <v>2368</v>
      </c>
      <c r="H38" s="13" t="n">
        <v>2590</v>
      </c>
      <c r="I38" s="13" t="n">
        <v>2668</v>
      </c>
      <c r="J38" s="13" t="n">
        <v>2837</v>
      </c>
      <c r="K38" s="13" t="n">
        <v>5518</v>
      </c>
      <c r="L38" s="13" t="n">
        <v>5648</v>
      </c>
      <c r="M38" s="13" t="n">
        <v>5292</v>
      </c>
      <c r="N38" s="13" t="n">
        <v>5217</v>
      </c>
      <c r="O38" s="13" t="n">
        <v>4828</v>
      </c>
      <c r="P38" s="13" t="n">
        <v>5047</v>
      </c>
      <c r="Q38" s="13" t="n">
        <v>4864</v>
      </c>
      <c r="R38" s="13" t="n">
        <v>4775</v>
      </c>
      <c r="S38" s="13" t="n">
        <v>4803</v>
      </c>
      <c r="T38" s="13" t="n">
        <v>3807</v>
      </c>
      <c r="U38" s="13" t="n">
        <v>3542</v>
      </c>
      <c r="V38" s="13" t="n">
        <v>3401</v>
      </c>
      <c r="W38" s="13" t="n">
        <v>3334</v>
      </c>
      <c r="X38" s="13" t="n">
        <v>3060</v>
      </c>
      <c r="Y38" s="13" t="n">
        <v>3202</v>
      </c>
      <c r="Z38" s="13" t="n">
        <v>3107</v>
      </c>
      <c r="AA38" s="13" t="n">
        <v>3212</v>
      </c>
      <c r="AB38" s="13" t="n">
        <v>3027</v>
      </c>
    </row>
    <row r="39">
      <c r="B39" s="14" t="s">
        <v>31</v>
      </c>
      <c r="C39" s="14" t="n">
        <v>809</v>
      </c>
      <c r="D39" s="14" t="n">
        <v>755</v>
      </c>
      <c r="E39" s="14" t="n">
        <v>713</v>
      </c>
      <c r="F39" s="14" t="n">
        <v>700</v>
      </c>
      <c r="G39" s="14" t="n">
        <v>567</v>
      </c>
      <c r="H39" s="14" t="n">
        <v>654</v>
      </c>
      <c r="I39" s="14" t="n">
        <v>637</v>
      </c>
      <c r="J39" s="14" t="n">
        <v>676</v>
      </c>
      <c r="K39" s="14" t="n">
        <v>1395</v>
      </c>
      <c r="L39" s="14" t="n">
        <v>1343</v>
      </c>
      <c r="M39" s="14" t="n">
        <v>1225</v>
      </c>
      <c r="N39" s="14" t="n">
        <v>1203</v>
      </c>
      <c r="O39" s="14" t="n">
        <v>1115</v>
      </c>
      <c r="P39" s="14" t="n">
        <v>1180</v>
      </c>
      <c r="Q39" s="14" t="n">
        <v>1148</v>
      </c>
      <c r="R39" s="14" t="n">
        <v>1089</v>
      </c>
      <c r="S39" s="14" t="n">
        <v>1127</v>
      </c>
      <c r="T39" s="14" t="n">
        <v>887</v>
      </c>
      <c r="U39" s="14" t="n">
        <v>837</v>
      </c>
      <c r="V39" s="14" t="n">
        <v>780</v>
      </c>
      <c r="W39" s="14" t="n">
        <v>769</v>
      </c>
      <c r="X39" s="14" t="n">
        <v>625</v>
      </c>
      <c r="Y39" s="14" t="n">
        <v>728</v>
      </c>
      <c r="Z39" s="14" t="n">
        <v>621</v>
      </c>
      <c r="AA39" s="14" t="n">
        <v>682</v>
      </c>
      <c r="AB39" s="14" t="n">
        <v>644</v>
      </c>
    </row>
    <row r="40">
      <c r="B40" s="14" t="s">
        <v>32</v>
      </c>
      <c r="C40" s="14" t="n">
        <v>2094</v>
      </c>
      <c r="D40" s="14" t="n">
        <v>2090</v>
      </c>
      <c r="E40" s="14" t="n">
        <v>2021</v>
      </c>
      <c r="F40" s="14" t="n">
        <v>2018</v>
      </c>
      <c r="G40" s="14" t="n">
        <v>1770</v>
      </c>
      <c r="H40" s="14" t="n">
        <v>1971</v>
      </c>
      <c r="I40" s="14" t="n">
        <v>1986</v>
      </c>
      <c r="J40" s="14" t="n">
        <v>2144</v>
      </c>
      <c r="K40" s="14" t="n">
        <v>4121</v>
      </c>
      <c r="L40" s="14" t="n">
        <v>4134</v>
      </c>
      <c r="M40" s="14" t="n">
        <v>3915</v>
      </c>
      <c r="N40" s="14" t="n">
        <v>3868</v>
      </c>
      <c r="O40" s="14" t="n">
        <v>3532</v>
      </c>
      <c r="P40" s="14" t="n">
        <v>3708</v>
      </c>
      <c r="Q40" s="14" t="n">
        <v>3572</v>
      </c>
      <c r="R40" s="14" t="n">
        <v>3494</v>
      </c>
      <c r="S40" s="14" t="n">
        <v>3460</v>
      </c>
      <c r="T40" s="14" t="n">
        <v>2813</v>
      </c>
      <c r="U40" s="14" t="n">
        <v>2581</v>
      </c>
      <c r="V40" s="14" t="n">
        <v>2440</v>
      </c>
      <c r="W40" s="14" t="n">
        <v>2411</v>
      </c>
      <c r="X40" s="14" t="n">
        <v>2152</v>
      </c>
      <c r="Y40" s="14" t="n">
        <v>2291</v>
      </c>
      <c r="Z40" s="14" t="n">
        <v>2204</v>
      </c>
      <c r="AA40" s="14" t="n">
        <v>2313</v>
      </c>
      <c r="AB40" s="14" t="n">
        <v>2144</v>
      </c>
    </row>
    <row r="41">
      <c r="B41" s="13" t="s">
        <v>33</v>
      </c>
      <c r="C41" s="13" t="n">
        <v>796</v>
      </c>
      <c r="D41" s="13" t="n">
        <v>774</v>
      </c>
      <c r="E41" s="13" t="n">
        <v>752</v>
      </c>
      <c r="F41" s="13" t="n">
        <v>663</v>
      </c>
      <c r="G41" s="13" t="n">
        <v>667</v>
      </c>
      <c r="H41" s="13" t="n">
        <v>709</v>
      </c>
      <c r="I41" s="13" t="n">
        <v>755</v>
      </c>
      <c r="J41" s="13" t="n">
        <v>788</v>
      </c>
      <c r="K41" s="13" t="n">
        <v>1568</v>
      </c>
      <c r="L41" s="13" t="n">
        <v>1704</v>
      </c>
      <c r="M41" s="13" t="n">
        <v>1556</v>
      </c>
      <c r="N41" s="13" t="n">
        <v>1518</v>
      </c>
      <c r="O41" s="13" t="n">
        <v>1464</v>
      </c>
      <c r="P41" s="13" t="n">
        <v>1522</v>
      </c>
      <c r="Q41" s="13" t="n">
        <v>1475</v>
      </c>
      <c r="R41" s="13" t="n">
        <v>1472</v>
      </c>
      <c r="S41" s="13" t="n">
        <v>1524</v>
      </c>
      <c r="T41" s="13" t="n">
        <v>1138</v>
      </c>
      <c r="U41" s="13" t="n">
        <v>1094</v>
      </c>
      <c r="V41" s="13" t="n">
        <v>1064</v>
      </c>
      <c r="W41" s="13" t="n">
        <v>1014</v>
      </c>
      <c r="X41" s="13" t="n">
        <v>1018</v>
      </c>
      <c r="Y41" s="13" t="n">
        <v>1007</v>
      </c>
      <c r="Z41" s="13" t="n">
        <v>1032</v>
      </c>
      <c r="AA41" s="13" t="n">
        <v>1013</v>
      </c>
      <c r="AB41" s="13" t="n">
        <v>990</v>
      </c>
    </row>
    <row r="42">
      <c r="B42" s="10" t="s">
        <v>34</v>
      </c>
    </row>
    <row r="45">
      <c r="B45" s="7" t="s">
        <v>41</v>
      </c>
    </row>
    <row r="46">
      <c r="B46" s="8" t="s">
        <v>42</v>
      </c>
    </row>
    <row r="47">
      <c r="B47" s="8" t="s">
        <v>43</v>
      </c>
    </row>
    <row r="48">
      <c r="B48" s="8" t="s">
        <v>44</v>
      </c>
    </row>
    <row r="49">
      <c r="B49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40.71" hidden="0" customWidth="1"/>
  </cols>
  <sheetData>
    <row r="1" ht="33" customHeight="1">
      <c r="B1" s="58" t="str">
        <f>=HYPERLINK("#'Contents'!A2", "Back to Contents")</f>
      </c>
    </row>
    <row r="3">
      <c r="B3" s="1" t="s">
        <v>52</v>
      </c>
    </row>
    <row r="5">
      <c r="B5" s="1" t="s">
        <v>53</v>
      </c>
    </row>
    <row r="6">
      <c r="B6" s="5" t="s">
        <v>54</v>
      </c>
    </row>
    <row r="7"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</row>
    <row r="8">
      <c r="B8" s="15" t="s">
        <v>30</v>
      </c>
      <c r="C8" s="15" t="n">
        <v>0.1307002</v>
      </c>
      <c r="D8" s="15" t="n">
        <v>0.1194784</v>
      </c>
      <c r="E8" s="15" t="n">
        <v>0.1564533</v>
      </c>
      <c r="F8" s="15" t="n">
        <v>0.1460241</v>
      </c>
      <c r="G8" s="15" t="n">
        <v>0.1523413</v>
      </c>
      <c r="H8" s="15" t="n">
        <v>0.1548668</v>
      </c>
      <c r="I8" s="15" t="n">
        <v>0.144488</v>
      </c>
      <c r="J8" s="15" t="n">
        <v>0.1317931</v>
      </c>
      <c r="K8" s="15" t="n">
        <v>0.1472608</v>
      </c>
      <c r="L8" s="15" t="n">
        <v>0.1309921</v>
      </c>
      <c r="M8" s="15" t="n">
        <v>0.1254326</v>
      </c>
      <c r="N8" s="15" t="n">
        <v>0.1249232</v>
      </c>
      <c r="O8" s="15" t="n">
        <v>0.1225049</v>
      </c>
      <c r="P8" s="15" t="n">
        <v>0.1281923</v>
      </c>
      <c r="Q8" s="15" t="n">
        <v>0.12864</v>
      </c>
      <c r="R8" s="15" t="n">
        <v>0.1314502</v>
      </c>
      <c r="S8" s="15" t="n">
        <v>0.1121866</v>
      </c>
      <c r="T8" s="15" t="n">
        <v>0.103593</v>
      </c>
      <c r="U8" s="15" t="n">
        <v>0.1355819</v>
      </c>
      <c r="V8" s="15" t="n">
        <v>0.1177148</v>
      </c>
      <c r="W8" s="15" t="n">
        <v>0.1183856</v>
      </c>
      <c r="X8" s="15" t="n">
        <v>0.1363758</v>
      </c>
      <c r="Y8" s="15" t="n">
        <v>0.1324581</v>
      </c>
      <c r="Z8" s="15" t="n">
        <v>0.1451685</v>
      </c>
      <c r="AA8" s="15" t="n">
        <v>0.1327278</v>
      </c>
      <c r="AB8" s="15" t="n">
        <v>0.1464879</v>
      </c>
    </row>
    <row r="9">
      <c r="B9" s="16" t="s">
        <v>31</v>
      </c>
      <c r="C9" s="16" t="n">
        <v>0.1827442</v>
      </c>
      <c r="D9" s="16" t="n">
        <v>0.1831381</v>
      </c>
      <c r="E9" s="16" t="n">
        <v>0.2430401</v>
      </c>
      <c r="F9" s="16" t="n">
        <v>0.2235984</v>
      </c>
      <c r="G9" s="16" t="n">
        <v>0.2313776</v>
      </c>
      <c r="H9" s="16" t="n">
        <v>0.216908</v>
      </c>
      <c r="I9" s="16" t="n">
        <v>0.1681259</v>
      </c>
      <c r="J9" s="16" t="n">
        <v>0.1742521</v>
      </c>
      <c r="K9" s="16" t="n">
        <v>0.175338</v>
      </c>
      <c r="L9" s="16" t="n">
        <v>0.167562</v>
      </c>
      <c r="M9" s="16" t="n">
        <v>0.158638</v>
      </c>
      <c r="N9" s="16" t="n">
        <v>0.1468127</v>
      </c>
      <c r="O9" s="16" t="n">
        <v>0.1543807</v>
      </c>
      <c r="P9" s="16" t="n">
        <v>0.1447624</v>
      </c>
      <c r="Q9" s="16" t="n">
        <v>0.1539602</v>
      </c>
      <c r="R9" s="16" t="n">
        <v>0.1541107</v>
      </c>
      <c r="S9" s="16" t="n">
        <v>0.126004</v>
      </c>
      <c r="T9" s="16" t="n">
        <v>0.1047958</v>
      </c>
      <c r="U9" s="16" t="n">
        <v>0.1455694</v>
      </c>
      <c r="V9" s="16" t="n">
        <v>0.1238231</v>
      </c>
      <c r="W9" s="16" t="n">
        <v>0.1195873</v>
      </c>
      <c r="X9" s="16" t="n">
        <v>0.1648778</v>
      </c>
      <c r="Y9" s="16" t="n">
        <v>0.1435594</v>
      </c>
      <c r="Z9" s="16" t="n">
        <v>0.1831601</v>
      </c>
      <c r="AA9" s="16" t="n">
        <v>0.1562384</v>
      </c>
      <c r="AB9" s="16" t="n">
        <v>0.2018823</v>
      </c>
    </row>
    <row r="10">
      <c r="B10" s="16" t="s">
        <v>32</v>
      </c>
      <c r="C10" s="16" t="n">
        <v>0.1241478</v>
      </c>
      <c r="D10" s="16" t="n">
        <v>0.1071908</v>
      </c>
      <c r="E10" s="16" t="n">
        <v>0.1362631</v>
      </c>
      <c r="F10" s="16" t="n">
        <v>0.1251576</v>
      </c>
      <c r="G10" s="16" t="n">
        <v>0.1377937</v>
      </c>
      <c r="H10" s="16" t="n">
        <v>0.1382354</v>
      </c>
      <c r="I10" s="16" t="n">
        <v>0.1480656</v>
      </c>
      <c r="J10" s="16" t="n">
        <v>0.1313841</v>
      </c>
      <c r="K10" s="16" t="n">
        <v>0.15177</v>
      </c>
      <c r="L10" s="16" t="n">
        <v>0.1319254</v>
      </c>
      <c r="M10" s="16" t="n">
        <v>0.1305935</v>
      </c>
      <c r="N10" s="16" t="n">
        <v>0.1361208</v>
      </c>
      <c r="O10" s="16" t="n">
        <v>0.1272967</v>
      </c>
      <c r="P10" s="16" t="n">
        <v>0.1357907</v>
      </c>
      <c r="Q10" s="16" t="n">
        <v>0.1419124</v>
      </c>
      <c r="R10" s="16" t="n">
        <v>0.1440732</v>
      </c>
      <c r="S10" s="16" t="n">
        <v>0.1258276</v>
      </c>
      <c r="T10" s="16" t="n">
        <v>0.1177559</v>
      </c>
      <c r="U10" s="16" t="n">
        <v>0.1565451</v>
      </c>
      <c r="V10" s="16" t="n">
        <v>0.1342889</v>
      </c>
      <c r="W10" s="16" t="n">
        <v>0.1354472</v>
      </c>
      <c r="X10" s="16" t="n">
        <v>0.1455438</v>
      </c>
      <c r="Y10" s="16" t="n">
        <v>0.1423835</v>
      </c>
      <c r="Z10" s="16" t="n">
        <v>0.1519098</v>
      </c>
      <c r="AA10" s="16" t="n">
        <v>0.1406511</v>
      </c>
      <c r="AB10" s="16" t="n">
        <v>0.1488544</v>
      </c>
    </row>
    <row r="11">
      <c r="B11" s="15" t="s">
        <v>33</v>
      </c>
      <c r="C11" s="15" t="n">
        <v>0.0874517</v>
      </c>
      <c r="D11" s="15" t="n">
        <v>0.0813373</v>
      </c>
      <c r="E11" s="15" t="n">
        <v>0.1177018</v>
      </c>
      <c r="F11" s="15" t="n">
        <v>0.1218229</v>
      </c>
      <c r="G11" s="15" t="n">
        <v>0.1052728</v>
      </c>
      <c r="H11" s="15" t="n">
        <v>0.1361385</v>
      </c>
      <c r="I11" s="15" t="n">
        <v>0.1036451</v>
      </c>
      <c r="J11" s="15" t="n">
        <v>0.0827698</v>
      </c>
      <c r="K11" s="15" t="n">
        <v>0.100404</v>
      </c>
      <c r="L11" s="15" t="n">
        <v>0.0874313</v>
      </c>
      <c r="M11" s="15" t="n">
        <v>0.0725295</v>
      </c>
      <c r="N11" s="15" t="n">
        <v>0.0650904</v>
      </c>
      <c r="O11" s="15" t="n">
        <v>0.0736054</v>
      </c>
      <c r="P11" s="15" t="n">
        <v>0.0869925</v>
      </c>
      <c r="Q11" s="15" t="n">
        <v>0.0616491</v>
      </c>
      <c r="R11" s="15" t="n">
        <v>0.070178</v>
      </c>
      <c r="S11" s="15" t="n">
        <v>0.057042</v>
      </c>
      <c r="T11" s="15" t="n">
        <v>0.057748</v>
      </c>
      <c r="U11" s="15" t="n">
        <v>0.0609488</v>
      </c>
      <c r="V11" s="15" t="n">
        <v>0.0596662</v>
      </c>
      <c r="W11" s="15" t="n">
        <v>0.0645435</v>
      </c>
      <c r="X11" s="15" t="n">
        <v>0.0806941</v>
      </c>
      <c r="Y11" s="15" t="n">
        <v>0.0905228</v>
      </c>
      <c r="Z11" s="15" t="n">
        <v>0.0869941</v>
      </c>
      <c r="AA11" s="15" t="n">
        <v>0.0838307</v>
      </c>
      <c r="AB11" s="15" t="n">
        <v>0.0830465</v>
      </c>
    </row>
    <row r="12">
      <c r="B12" s="10" t="s">
        <v>34</v>
      </c>
    </row>
    <row r="15">
      <c r="B15" s="1" t="s">
        <v>55</v>
      </c>
    </row>
    <row r="16">
      <c r="B16" s="5" t="s">
        <v>56</v>
      </c>
    </row>
    <row r="17">
      <c r="B17" s="9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9" t="s">
        <v>8</v>
      </c>
      <c r="H17" s="9" t="s">
        <v>9</v>
      </c>
      <c r="I17" s="9" t="s">
        <v>10</v>
      </c>
      <c r="J17" s="9" t="s">
        <v>11</v>
      </c>
      <c r="K17" s="9" t="s">
        <v>12</v>
      </c>
      <c r="L17" s="9" t="s">
        <v>13</v>
      </c>
      <c r="M17" s="9" t="s">
        <v>14</v>
      </c>
      <c r="N17" s="9" t="s">
        <v>15</v>
      </c>
      <c r="O17" s="9" t="s">
        <v>16</v>
      </c>
      <c r="P17" s="9" t="s">
        <v>17</v>
      </c>
      <c r="Q17" s="9" t="s">
        <v>18</v>
      </c>
      <c r="R17" s="9" t="s">
        <v>19</v>
      </c>
      <c r="S17" s="9" t="s">
        <v>20</v>
      </c>
      <c r="T17" s="9" t="s">
        <v>21</v>
      </c>
      <c r="U17" s="9" t="s">
        <v>22</v>
      </c>
      <c r="V17" s="9" t="s">
        <v>23</v>
      </c>
      <c r="W17" s="9" t="s">
        <v>24</v>
      </c>
      <c r="X17" s="9" t="s">
        <v>25</v>
      </c>
      <c r="Y17" s="9" t="s">
        <v>26</v>
      </c>
      <c r="Z17" s="9" t="s">
        <v>27</v>
      </c>
      <c r="AA17" s="9" t="s">
        <v>28</v>
      </c>
      <c r="AB17" s="9" t="s">
        <v>29</v>
      </c>
    </row>
    <row r="18">
      <c r="B18" s="15" t="s">
        <v>30</v>
      </c>
      <c r="C18" s="15" t="n">
        <v>1</v>
      </c>
      <c r="D18" s="15" t="n">
        <v>1</v>
      </c>
      <c r="E18" s="15" t="n">
        <v>1</v>
      </c>
      <c r="F18" s="15" t="n">
        <v>1</v>
      </c>
      <c r="G18" s="15" t="n">
        <v>1</v>
      </c>
      <c r="H18" s="15" t="n">
        <v>1</v>
      </c>
      <c r="I18" s="15" t="n">
        <v>1</v>
      </c>
      <c r="J18" s="15" t="n">
        <v>1</v>
      </c>
      <c r="K18" s="15" t="n">
        <v>1</v>
      </c>
      <c r="L18" s="15" t="n">
        <v>1</v>
      </c>
      <c r="M18" s="15" t="n">
        <v>1</v>
      </c>
      <c r="N18" s="15" t="n">
        <v>1</v>
      </c>
      <c r="O18" s="15" t="n">
        <v>1</v>
      </c>
      <c r="P18" s="15" t="n">
        <v>1</v>
      </c>
      <c r="Q18" s="15" t="n">
        <v>1</v>
      </c>
      <c r="R18" s="15" t="n">
        <v>1</v>
      </c>
      <c r="S18" s="15" t="n">
        <v>1</v>
      </c>
      <c r="T18" s="15" t="n">
        <v>1</v>
      </c>
      <c r="U18" s="15" t="n">
        <v>1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1</v>
      </c>
      <c r="AA18" s="15" t="n">
        <v>1</v>
      </c>
      <c r="AB18" s="15" t="n">
        <v>1</v>
      </c>
    </row>
    <row r="19">
      <c r="B19" s="16" t="s">
        <v>31</v>
      </c>
      <c r="C19" s="16" t="n">
        <v>0.3077399</v>
      </c>
      <c r="D19" s="16" t="n">
        <v>0.3384336</v>
      </c>
      <c r="E19" s="16" t="n">
        <v>0.3407168</v>
      </c>
      <c r="F19" s="16" t="n">
        <v>0.3336436</v>
      </c>
      <c r="G19" s="16" t="n">
        <v>0.3288305</v>
      </c>
      <c r="H19" s="16" t="n">
        <v>0.302672</v>
      </c>
      <c r="I19" s="16" t="n">
        <v>0.2493674</v>
      </c>
      <c r="J19" s="16" t="n">
        <v>0.2801872</v>
      </c>
      <c r="K19" s="16" t="n">
        <v>0.2473096</v>
      </c>
      <c r="L19" s="16" t="n">
        <v>0.2619693</v>
      </c>
      <c r="M19" s="16" t="n">
        <v>0.2560375</v>
      </c>
      <c r="N19" s="16" t="n">
        <v>0.2348881</v>
      </c>
      <c r="O19" s="16" t="n">
        <v>0.2492527</v>
      </c>
      <c r="P19" s="16" t="n">
        <v>0.2221526</v>
      </c>
      <c r="Q19" s="16" t="n">
        <v>0.2327115</v>
      </c>
      <c r="R19" s="16" t="n">
        <v>0.2281045</v>
      </c>
      <c r="S19" s="16" t="n">
        <v>0.2166222</v>
      </c>
      <c r="T19" s="16" t="n">
        <v>0.1933137</v>
      </c>
      <c r="U19" s="16" t="n">
        <v>0.2041443</v>
      </c>
      <c r="V19" s="16" t="n">
        <v>0.198299</v>
      </c>
      <c r="W19" s="16" t="n">
        <v>0.1897957</v>
      </c>
      <c r="X19" s="16" t="n">
        <v>0.2259001</v>
      </c>
      <c r="Y19" s="16" t="n">
        <v>0.2017964</v>
      </c>
      <c r="Z19" s="16" t="n">
        <v>0.2339924</v>
      </c>
      <c r="AA19" s="16" t="n">
        <v>0.2185158</v>
      </c>
      <c r="AB19" s="16" t="n">
        <v>0.2537946</v>
      </c>
    </row>
    <row r="20">
      <c r="B20" s="16" t="s">
        <v>32</v>
      </c>
      <c r="C20" s="16" t="n">
        <v>0.576575</v>
      </c>
      <c r="D20" s="16" t="n">
        <v>0.5435732</v>
      </c>
      <c r="E20" s="16" t="n">
        <v>0.528397</v>
      </c>
      <c r="F20" s="16" t="n">
        <v>0.5205326</v>
      </c>
      <c r="G20" s="16" t="n">
        <v>0.5497573</v>
      </c>
      <c r="H20" s="16" t="n">
        <v>0.5423219</v>
      </c>
      <c r="I20" s="16" t="n">
        <v>0.6234358</v>
      </c>
      <c r="J20" s="16" t="n">
        <v>0.6077385</v>
      </c>
      <c r="K20" s="16" t="n">
        <v>0.6278596</v>
      </c>
      <c r="L20" s="16" t="n">
        <v>0.614549</v>
      </c>
      <c r="M20" s="16" t="n">
        <v>0.636028</v>
      </c>
      <c r="N20" s="16" t="n">
        <v>0.667296</v>
      </c>
      <c r="O20" s="16" t="n">
        <v>0.637178</v>
      </c>
      <c r="P20" s="16" t="n">
        <v>0.6476369</v>
      </c>
      <c r="Q20" s="16" t="n">
        <v>0.6740542</v>
      </c>
      <c r="R20" s="16" t="n">
        <v>0.6665882</v>
      </c>
      <c r="S20" s="16" t="n">
        <v>0.682293</v>
      </c>
      <c r="T20" s="16" t="n">
        <v>0.6981248</v>
      </c>
      <c r="U20" s="16" t="n">
        <v>0.7070913</v>
      </c>
      <c r="V20" s="16" t="n">
        <v>0.7025239</v>
      </c>
      <c r="W20" s="16" t="n">
        <v>0.7019265</v>
      </c>
      <c r="X20" s="16" t="n">
        <v>0.657487</v>
      </c>
      <c r="Y20" s="16" t="n">
        <v>0.6645235</v>
      </c>
      <c r="Z20" s="16" t="n">
        <v>0.650274</v>
      </c>
      <c r="AA20" s="16" t="n">
        <v>0.6612483</v>
      </c>
      <c r="AB20" s="16" t="n">
        <v>0.6416922</v>
      </c>
    </row>
    <row r="21">
      <c r="B21" s="15" t="s">
        <v>33</v>
      </c>
      <c r="C21" s="15" t="n">
        <v>0.115685</v>
      </c>
      <c r="D21" s="15" t="n">
        <v>0.1179932</v>
      </c>
      <c r="E21" s="15" t="n">
        <v>0.1308862</v>
      </c>
      <c r="F21" s="15" t="n">
        <v>0.1458238</v>
      </c>
      <c r="G21" s="15" t="n">
        <v>0.1214122</v>
      </c>
      <c r="H21" s="15" t="n">
        <v>0.1550061</v>
      </c>
      <c r="I21" s="15" t="n">
        <v>0.1271968</v>
      </c>
      <c r="J21" s="15" t="n">
        <v>0.1120743</v>
      </c>
      <c r="K21" s="15" t="n">
        <v>0.1248308</v>
      </c>
      <c r="L21" s="15" t="n">
        <v>0.1234817</v>
      </c>
      <c r="M21" s="15" t="n">
        <v>0.1079346</v>
      </c>
      <c r="N21" s="15" t="n">
        <v>0.0978159</v>
      </c>
      <c r="O21" s="15" t="n">
        <v>0.1135693</v>
      </c>
      <c r="P21" s="15" t="n">
        <v>0.1302106</v>
      </c>
      <c r="Q21" s="15" t="n">
        <v>0.0932343</v>
      </c>
      <c r="R21" s="15" t="n">
        <v>0.1053074</v>
      </c>
      <c r="S21" s="15" t="n">
        <v>0.1010847</v>
      </c>
      <c r="T21" s="15" t="n">
        <v>0.1085616</v>
      </c>
      <c r="U21" s="15" t="n">
        <v>0.0887644</v>
      </c>
      <c r="V21" s="15" t="n">
        <v>0.0991771</v>
      </c>
      <c r="W21" s="15" t="n">
        <v>0.1082778</v>
      </c>
      <c r="X21" s="15" t="n">
        <v>0.1166129</v>
      </c>
      <c r="Y21" s="15" t="n">
        <v>0.1336801</v>
      </c>
      <c r="Z21" s="15" t="n">
        <v>0.1157337</v>
      </c>
      <c r="AA21" s="15" t="n">
        <v>0.1202359</v>
      </c>
      <c r="AB21" s="15" t="n">
        <v>0.1045132</v>
      </c>
    </row>
    <row r="22">
      <c r="B22" s="10" t="s">
        <v>34</v>
      </c>
    </row>
    <row r="25">
      <c r="B25" s="1" t="s">
        <v>57</v>
      </c>
    </row>
    <row r="26">
      <c r="B26" s="5" t="s">
        <v>58</v>
      </c>
    </row>
    <row r="27">
      <c r="B27" s="9" t="s">
        <v>3</v>
      </c>
      <c r="C27" s="9" t="s">
        <v>4</v>
      </c>
      <c r="D27" s="9" t="s">
        <v>5</v>
      </c>
      <c r="E27" s="9" t="s">
        <v>6</v>
      </c>
      <c r="F27" s="9" t="s">
        <v>7</v>
      </c>
      <c r="G27" s="9" t="s">
        <v>8</v>
      </c>
      <c r="H27" s="9" t="s">
        <v>9</v>
      </c>
      <c r="I27" s="9" t="s">
        <v>10</v>
      </c>
      <c r="J27" s="9" t="s">
        <v>11</v>
      </c>
      <c r="K27" s="9" t="s">
        <v>12</v>
      </c>
      <c r="L27" s="9" t="s">
        <v>13</v>
      </c>
      <c r="M27" s="9" t="s">
        <v>14</v>
      </c>
      <c r="N27" s="9" t="s">
        <v>15</v>
      </c>
      <c r="O27" s="9" t="s">
        <v>16</v>
      </c>
      <c r="P27" s="9" t="s">
        <v>17</v>
      </c>
      <c r="Q27" s="9" t="s">
        <v>18</v>
      </c>
      <c r="R27" s="9" t="s">
        <v>19</v>
      </c>
      <c r="S27" s="9" t="s">
        <v>20</v>
      </c>
      <c r="T27" s="9" t="s">
        <v>21</v>
      </c>
      <c r="U27" s="9" t="s">
        <v>22</v>
      </c>
      <c r="V27" s="9" t="s">
        <v>23</v>
      </c>
      <c r="W27" s="9" t="s">
        <v>24</v>
      </c>
      <c r="X27" s="9" t="s">
        <v>25</v>
      </c>
      <c r="Y27" s="9" t="s">
        <v>26</v>
      </c>
      <c r="Z27" s="9" t="s">
        <v>27</v>
      </c>
      <c r="AA27" s="9" t="s">
        <v>28</v>
      </c>
      <c r="AB27" s="9" t="s">
        <v>29</v>
      </c>
    </row>
    <row r="28">
      <c r="B28" s="17" t="s">
        <v>30</v>
      </c>
      <c r="C28" s="17" t="n">
        <v>660000</v>
      </c>
      <c r="D28" s="17" t="n">
        <v>600000</v>
      </c>
      <c r="E28" s="17" t="n">
        <v>780000</v>
      </c>
      <c r="F28" s="17" t="n">
        <v>730000</v>
      </c>
      <c r="G28" s="17" t="n">
        <v>760000</v>
      </c>
      <c r="H28" s="17" t="n">
        <v>770000</v>
      </c>
      <c r="I28" s="17" t="n">
        <v>720000</v>
      </c>
      <c r="J28" s="17" t="n">
        <v>650000</v>
      </c>
      <c r="K28" s="17" t="n">
        <v>730000</v>
      </c>
      <c r="L28" s="17" t="n">
        <v>650000</v>
      </c>
      <c r="M28" s="17" t="n">
        <v>630000</v>
      </c>
      <c r="N28" s="17" t="n">
        <v>630000</v>
      </c>
      <c r="O28" s="17" t="n">
        <v>620000</v>
      </c>
      <c r="P28" s="17" t="n">
        <v>650000</v>
      </c>
      <c r="Q28" s="17" t="n">
        <v>660000</v>
      </c>
      <c r="R28" s="17" t="n">
        <v>680000</v>
      </c>
      <c r="S28" s="17" t="n">
        <v>580000</v>
      </c>
      <c r="T28" s="17" t="n">
        <v>540000</v>
      </c>
      <c r="U28" s="17" t="n">
        <v>710000</v>
      </c>
      <c r="V28" s="17" t="n">
        <v>620000</v>
      </c>
      <c r="W28" s="17" t="n">
        <v>620000</v>
      </c>
      <c r="X28" s="17" t="n">
        <v>720000</v>
      </c>
      <c r="Y28" s="17" t="n">
        <v>700000</v>
      </c>
      <c r="Z28" s="17" t="n">
        <v>770000</v>
      </c>
      <c r="AA28" s="17" t="n">
        <v>710000</v>
      </c>
      <c r="AB28" s="17" t="n">
        <v>790000</v>
      </c>
    </row>
    <row r="29">
      <c r="B29" s="18" t="s">
        <v>31</v>
      </c>
      <c r="C29" s="18" t="n">
        <v>200000</v>
      </c>
      <c r="D29" s="18" t="n">
        <v>200000</v>
      </c>
      <c r="E29" s="18" t="n">
        <v>270000</v>
      </c>
      <c r="F29" s="18" t="n">
        <v>240000</v>
      </c>
      <c r="G29" s="18" t="n">
        <v>250000</v>
      </c>
      <c r="H29" s="18" t="n">
        <v>230000</v>
      </c>
      <c r="I29" s="18" t="n">
        <v>180000</v>
      </c>
      <c r="J29" s="18" t="n">
        <v>180000</v>
      </c>
      <c r="K29" s="18" t="n">
        <v>180000</v>
      </c>
      <c r="L29" s="18" t="n">
        <v>170000</v>
      </c>
      <c r="M29" s="18" t="n">
        <v>160000</v>
      </c>
      <c r="N29" s="18" t="n">
        <v>150000</v>
      </c>
      <c r="O29" s="18" t="n">
        <v>150000</v>
      </c>
      <c r="P29" s="18" t="n">
        <v>140000</v>
      </c>
      <c r="Q29" s="18" t="n">
        <v>150000</v>
      </c>
      <c r="R29" s="18" t="n">
        <v>150000</v>
      </c>
      <c r="S29" s="18" t="n">
        <v>130000</v>
      </c>
      <c r="T29" s="18" t="n">
        <v>100000</v>
      </c>
      <c r="U29" s="18" t="n">
        <v>140000</v>
      </c>
      <c r="V29" s="18" t="n">
        <v>120000</v>
      </c>
      <c r="W29" s="18" t="n">
        <v>120000</v>
      </c>
      <c r="X29" s="18" t="n">
        <v>160000</v>
      </c>
      <c r="Y29" s="18" t="n">
        <v>140000</v>
      </c>
      <c r="Z29" s="18" t="n">
        <v>180000</v>
      </c>
      <c r="AA29" s="18" t="n">
        <v>160000</v>
      </c>
      <c r="AB29" s="18" t="n">
        <v>200000</v>
      </c>
    </row>
    <row r="30">
      <c r="B30" s="18" t="s">
        <v>32</v>
      </c>
      <c r="C30" s="18" t="n">
        <v>380000</v>
      </c>
      <c r="D30" s="18" t="n">
        <v>330000</v>
      </c>
      <c r="E30" s="18" t="n">
        <v>410000</v>
      </c>
      <c r="F30" s="18" t="n">
        <v>380000</v>
      </c>
      <c r="G30" s="18" t="n">
        <v>420000</v>
      </c>
      <c r="H30" s="18" t="n">
        <v>420000</v>
      </c>
      <c r="I30" s="18" t="n">
        <v>450000</v>
      </c>
      <c r="J30" s="18" t="n">
        <v>400000</v>
      </c>
      <c r="K30" s="18" t="n">
        <v>460000</v>
      </c>
      <c r="L30" s="18" t="n">
        <v>400000</v>
      </c>
      <c r="M30" s="18" t="n">
        <v>400000</v>
      </c>
      <c r="N30" s="18" t="n">
        <v>420000</v>
      </c>
      <c r="O30" s="18" t="n">
        <v>390000</v>
      </c>
      <c r="P30" s="18" t="n">
        <v>420000</v>
      </c>
      <c r="Q30" s="18" t="n">
        <v>440000</v>
      </c>
      <c r="R30" s="18" t="n">
        <v>450000</v>
      </c>
      <c r="S30" s="18" t="n">
        <v>400000</v>
      </c>
      <c r="T30" s="18" t="n">
        <v>380000</v>
      </c>
      <c r="U30" s="18" t="n">
        <v>500000</v>
      </c>
      <c r="V30" s="18" t="n">
        <v>430000</v>
      </c>
      <c r="W30" s="18" t="n">
        <v>440000</v>
      </c>
      <c r="X30" s="18" t="n">
        <v>470000</v>
      </c>
      <c r="Y30" s="18" t="n">
        <v>460000</v>
      </c>
      <c r="Z30" s="18" t="n">
        <v>500000</v>
      </c>
      <c r="AA30" s="18" t="n">
        <v>470000</v>
      </c>
      <c r="AB30" s="18" t="n">
        <v>500000</v>
      </c>
    </row>
    <row r="31">
      <c r="B31" s="17" t="s">
        <v>33</v>
      </c>
      <c r="C31" s="17" t="n">
        <v>80000</v>
      </c>
      <c r="D31" s="17" t="n">
        <v>70000</v>
      </c>
      <c r="E31" s="17" t="n">
        <v>100000</v>
      </c>
      <c r="F31" s="17" t="n">
        <v>110000</v>
      </c>
      <c r="G31" s="17" t="n">
        <v>90000</v>
      </c>
      <c r="H31" s="17" t="n">
        <v>120000</v>
      </c>
      <c r="I31" s="17" t="n">
        <v>90000</v>
      </c>
      <c r="J31" s="17" t="n">
        <v>70000</v>
      </c>
      <c r="K31" s="17" t="n">
        <v>90000</v>
      </c>
      <c r="L31" s="17" t="n">
        <v>80000</v>
      </c>
      <c r="M31" s="17" t="n">
        <v>70000</v>
      </c>
      <c r="N31" s="17" t="n">
        <v>60000</v>
      </c>
      <c r="O31" s="17" t="n">
        <v>70000</v>
      </c>
      <c r="P31" s="17" t="n">
        <v>80000</v>
      </c>
      <c r="Q31" s="17" t="n">
        <v>60000</v>
      </c>
      <c r="R31" s="17" t="n">
        <v>70000</v>
      </c>
      <c r="S31" s="17" t="n">
        <v>60000</v>
      </c>
      <c r="T31" s="17" t="n">
        <v>60000</v>
      </c>
      <c r="U31" s="17" t="n">
        <v>60000</v>
      </c>
      <c r="V31" s="17" t="n">
        <v>60000</v>
      </c>
      <c r="W31" s="17" t="n">
        <v>70000</v>
      </c>
      <c r="X31" s="17" t="n">
        <v>80000</v>
      </c>
      <c r="Y31" s="17" t="n">
        <v>90000</v>
      </c>
      <c r="Z31" s="17" t="n">
        <v>90000</v>
      </c>
      <c r="AA31" s="17" t="n">
        <v>90000</v>
      </c>
      <c r="AB31" s="17" t="n">
        <v>80000</v>
      </c>
    </row>
    <row r="32">
      <c r="B32" s="10" t="s">
        <v>34</v>
      </c>
    </row>
    <row r="35">
      <c r="B35" s="1" t="s">
        <v>39</v>
      </c>
    </row>
    <row r="36">
      <c r="B36" s="5" t="s">
        <v>40</v>
      </c>
    </row>
    <row r="37">
      <c r="B37" s="9" t="s">
        <v>3</v>
      </c>
      <c r="C37" s="9" t="s">
        <v>4</v>
      </c>
      <c r="D37" s="9" t="s">
        <v>5</v>
      </c>
      <c r="E37" s="9" t="s">
        <v>6</v>
      </c>
      <c r="F37" s="9" t="s">
        <v>7</v>
      </c>
      <c r="G37" s="9" t="s">
        <v>8</v>
      </c>
      <c r="H37" s="9" t="s">
        <v>9</v>
      </c>
      <c r="I37" s="9" t="s">
        <v>10</v>
      </c>
      <c r="J37" s="9" t="s">
        <v>11</v>
      </c>
      <c r="K37" s="9" t="s">
        <v>12</v>
      </c>
      <c r="L37" s="9" t="s">
        <v>13</v>
      </c>
      <c r="M37" s="9" t="s">
        <v>14</v>
      </c>
      <c r="N37" s="9" t="s">
        <v>15</v>
      </c>
      <c r="O37" s="9" t="s">
        <v>16</v>
      </c>
      <c r="P37" s="9" t="s">
        <v>17</v>
      </c>
      <c r="Q37" s="9" t="s">
        <v>18</v>
      </c>
      <c r="R37" s="9" t="s">
        <v>19</v>
      </c>
      <c r="S37" s="9" t="s">
        <v>20</v>
      </c>
      <c r="T37" s="9" t="s">
        <v>21</v>
      </c>
      <c r="U37" s="9" t="s">
        <v>22</v>
      </c>
      <c r="V37" s="9" t="s">
        <v>23</v>
      </c>
      <c r="W37" s="9" t="s">
        <v>24</v>
      </c>
      <c r="X37" s="9" t="s">
        <v>25</v>
      </c>
      <c r="Y37" s="9" t="s">
        <v>26</v>
      </c>
      <c r="Z37" s="9" t="s">
        <v>27</v>
      </c>
      <c r="AA37" s="9" t="s">
        <v>28</v>
      </c>
      <c r="AB37" s="9" t="s">
        <v>29</v>
      </c>
    </row>
    <row r="38">
      <c r="B38" s="17" t="s">
        <v>30</v>
      </c>
      <c r="C38" s="17" t="n">
        <v>2815</v>
      </c>
      <c r="D38" s="17" t="n">
        <v>2775</v>
      </c>
      <c r="E38" s="17" t="n">
        <v>2709</v>
      </c>
      <c r="F38" s="17" t="n">
        <v>2621</v>
      </c>
      <c r="G38" s="17" t="n">
        <v>2368</v>
      </c>
      <c r="H38" s="17" t="n">
        <v>2590</v>
      </c>
      <c r="I38" s="17" t="n">
        <v>2668</v>
      </c>
      <c r="J38" s="17" t="n">
        <v>2837</v>
      </c>
      <c r="K38" s="17" t="n">
        <v>5518</v>
      </c>
      <c r="L38" s="17" t="n">
        <v>5648</v>
      </c>
      <c r="M38" s="17" t="n">
        <v>5292</v>
      </c>
      <c r="N38" s="17" t="n">
        <v>5217</v>
      </c>
      <c r="O38" s="17" t="n">
        <v>4828</v>
      </c>
      <c r="P38" s="17" t="n">
        <v>5047</v>
      </c>
      <c r="Q38" s="17" t="n">
        <v>4864</v>
      </c>
      <c r="R38" s="17" t="n">
        <v>4775</v>
      </c>
      <c r="S38" s="17" t="n">
        <v>4803</v>
      </c>
      <c r="T38" s="17" t="n">
        <v>3807</v>
      </c>
      <c r="U38" s="17" t="n">
        <v>3542</v>
      </c>
      <c r="V38" s="17" t="n">
        <v>3401</v>
      </c>
      <c r="W38" s="17" t="n">
        <v>3334</v>
      </c>
      <c r="X38" s="17" t="n">
        <v>3060</v>
      </c>
      <c r="Y38" s="17" t="n">
        <v>3202</v>
      </c>
      <c r="Z38" s="17" t="n">
        <v>3107</v>
      </c>
      <c r="AA38" s="17" t="n">
        <v>3212</v>
      </c>
      <c r="AB38" s="17" t="n">
        <v>3027</v>
      </c>
    </row>
    <row r="39">
      <c r="B39" s="18" t="s">
        <v>31</v>
      </c>
      <c r="C39" s="18" t="n">
        <v>809</v>
      </c>
      <c r="D39" s="18" t="n">
        <v>755</v>
      </c>
      <c r="E39" s="18" t="n">
        <v>713</v>
      </c>
      <c r="F39" s="18" t="n">
        <v>700</v>
      </c>
      <c r="G39" s="18" t="n">
        <v>567</v>
      </c>
      <c r="H39" s="18" t="n">
        <v>654</v>
      </c>
      <c r="I39" s="18" t="n">
        <v>637</v>
      </c>
      <c r="J39" s="18" t="n">
        <v>676</v>
      </c>
      <c r="K39" s="18" t="n">
        <v>1395</v>
      </c>
      <c r="L39" s="18" t="n">
        <v>1343</v>
      </c>
      <c r="M39" s="18" t="n">
        <v>1225</v>
      </c>
      <c r="N39" s="18" t="n">
        <v>1203</v>
      </c>
      <c r="O39" s="18" t="n">
        <v>1115</v>
      </c>
      <c r="P39" s="18" t="n">
        <v>1180</v>
      </c>
      <c r="Q39" s="18" t="n">
        <v>1148</v>
      </c>
      <c r="R39" s="18" t="n">
        <v>1089</v>
      </c>
      <c r="S39" s="18" t="n">
        <v>1127</v>
      </c>
      <c r="T39" s="18" t="n">
        <v>887</v>
      </c>
      <c r="U39" s="18" t="n">
        <v>837</v>
      </c>
      <c r="V39" s="18" t="n">
        <v>780</v>
      </c>
      <c r="W39" s="18" t="n">
        <v>769</v>
      </c>
      <c r="X39" s="18" t="n">
        <v>625</v>
      </c>
      <c r="Y39" s="18" t="n">
        <v>728</v>
      </c>
      <c r="Z39" s="18" t="n">
        <v>621</v>
      </c>
      <c r="AA39" s="18" t="n">
        <v>682</v>
      </c>
      <c r="AB39" s="18" t="n">
        <v>644</v>
      </c>
    </row>
    <row r="40">
      <c r="B40" s="18" t="s">
        <v>32</v>
      </c>
      <c r="C40" s="18" t="n">
        <v>2094</v>
      </c>
      <c r="D40" s="18" t="n">
        <v>2090</v>
      </c>
      <c r="E40" s="18" t="n">
        <v>2021</v>
      </c>
      <c r="F40" s="18" t="n">
        <v>2018</v>
      </c>
      <c r="G40" s="18" t="n">
        <v>1770</v>
      </c>
      <c r="H40" s="18" t="n">
        <v>1971</v>
      </c>
      <c r="I40" s="18" t="n">
        <v>1986</v>
      </c>
      <c r="J40" s="18" t="n">
        <v>2144</v>
      </c>
      <c r="K40" s="18" t="n">
        <v>4121</v>
      </c>
      <c r="L40" s="18" t="n">
        <v>4134</v>
      </c>
      <c r="M40" s="18" t="n">
        <v>3915</v>
      </c>
      <c r="N40" s="18" t="n">
        <v>3868</v>
      </c>
      <c r="O40" s="18" t="n">
        <v>3532</v>
      </c>
      <c r="P40" s="18" t="n">
        <v>3708</v>
      </c>
      <c r="Q40" s="18" t="n">
        <v>3572</v>
      </c>
      <c r="R40" s="18" t="n">
        <v>3494</v>
      </c>
      <c r="S40" s="18" t="n">
        <v>3460</v>
      </c>
      <c r="T40" s="18" t="n">
        <v>2813</v>
      </c>
      <c r="U40" s="18" t="n">
        <v>2581</v>
      </c>
      <c r="V40" s="18" t="n">
        <v>2440</v>
      </c>
      <c r="W40" s="18" t="n">
        <v>2411</v>
      </c>
      <c r="X40" s="18" t="n">
        <v>2152</v>
      </c>
      <c r="Y40" s="18" t="n">
        <v>2291</v>
      </c>
      <c r="Z40" s="18" t="n">
        <v>2204</v>
      </c>
      <c r="AA40" s="18" t="n">
        <v>2313</v>
      </c>
      <c r="AB40" s="18" t="n">
        <v>2144</v>
      </c>
    </row>
    <row r="41">
      <c r="B41" s="17" t="s">
        <v>33</v>
      </c>
      <c r="C41" s="17" t="n">
        <v>796</v>
      </c>
      <c r="D41" s="17" t="n">
        <v>774</v>
      </c>
      <c r="E41" s="17" t="n">
        <v>752</v>
      </c>
      <c r="F41" s="17" t="n">
        <v>663</v>
      </c>
      <c r="G41" s="17" t="n">
        <v>667</v>
      </c>
      <c r="H41" s="17" t="n">
        <v>709</v>
      </c>
      <c r="I41" s="17" t="n">
        <v>755</v>
      </c>
      <c r="J41" s="17" t="n">
        <v>788</v>
      </c>
      <c r="K41" s="17" t="n">
        <v>1568</v>
      </c>
      <c r="L41" s="17" t="n">
        <v>1704</v>
      </c>
      <c r="M41" s="17" t="n">
        <v>1556</v>
      </c>
      <c r="N41" s="17" t="n">
        <v>1518</v>
      </c>
      <c r="O41" s="17" t="n">
        <v>1464</v>
      </c>
      <c r="P41" s="17" t="n">
        <v>1522</v>
      </c>
      <c r="Q41" s="17" t="n">
        <v>1475</v>
      </c>
      <c r="R41" s="17" t="n">
        <v>1472</v>
      </c>
      <c r="S41" s="17" t="n">
        <v>1524</v>
      </c>
      <c r="T41" s="17" t="n">
        <v>1138</v>
      </c>
      <c r="U41" s="17" t="n">
        <v>1094</v>
      </c>
      <c r="V41" s="17" t="n">
        <v>1064</v>
      </c>
      <c r="W41" s="17" t="n">
        <v>1014</v>
      </c>
      <c r="X41" s="17" t="n">
        <v>1018</v>
      </c>
      <c r="Y41" s="17" t="n">
        <v>1007</v>
      </c>
      <c r="Z41" s="17" t="n">
        <v>1032</v>
      </c>
      <c r="AA41" s="17" t="n">
        <v>1013</v>
      </c>
      <c r="AB41" s="17" t="n">
        <v>990</v>
      </c>
    </row>
    <row r="42">
      <c r="B42" s="10" t="s">
        <v>34</v>
      </c>
    </row>
    <row r="45">
      <c r="B45" s="7" t="s">
        <v>41</v>
      </c>
    </row>
    <row r="46">
      <c r="B46" s="8" t="s">
        <v>42</v>
      </c>
    </row>
    <row r="47">
      <c r="B47" s="8" t="s">
        <v>43</v>
      </c>
    </row>
    <row r="48">
      <c r="B48" s="8" t="s">
        <v>44</v>
      </c>
    </row>
    <row r="49">
      <c r="B49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40.71" hidden="0" customWidth="1"/>
  </cols>
  <sheetData>
    <row r="1" ht="33" customHeight="1">
      <c r="B1" s="58" t="str">
        <f>=HYPERLINK("#'Contents'!A2", "Back to Contents")</f>
      </c>
    </row>
    <row r="3">
      <c r="B3" s="1" t="s">
        <v>59</v>
      </c>
    </row>
    <row r="5">
      <c r="B5" s="1" t="s">
        <v>1</v>
      </c>
    </row>
    <row r="6">
      <c r="B6" s="5" t="s">
        <v>60</v>
      </c>
    </row>
    <row r="7"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</row>
    <row r="8">
      <c r="B8" s="19" t="s">
        <v>30</v>
      </c>
      <c r="C8" s="19" t="n">
        <v>0.2076611</v>
      </c>
      <c r="D8" s="19" t="n">
        <v>0.1948555</v>
      </c>
      <c r="E8" s="19" t="n">
        <v>0.2183361</v>
      </c>
      <c r="F8" s="19" t="n">
        <v>0.2029271</v>
      </c>
      <c r="G8" s="19" t="n">
        <v>0.1974548</v>
      </c>
      <c r="H8" s="19" t="n">
        <v>0.2092297</v>
      </c>
      <c r="I8" s="19" t="n">
        <v>0.2071016</v>
      </c>
      <c r="J8" s="19" t="n">
        <v>0.1939008</v>
      </c>
      <c r="K8" s="19" t="n">
        <v>0.1999965</v>
      </c>
      <c r="L8" s="19" t="n">
        <v>0.1831446</v>
      </c>
      <c r="M8" s="19" t="n">
        <v>0.1713185</v>
      </c>
      <c r="N8" s="19" t="n">
        <v>0.1739937</v>
      </c>
      <c r="O8" s="19" t="n">
        <v>0.1658205</v>
      </c>
      <c r="P8" s="19" t="n">
        <v>0.1689487</v>
      </c>
      <c r="Q8" s="19" t="n">
        <v>0.169099</v>
      </c>
      <c r="R8" s="19" t="n">
        <v>0.1695576</v>
      </c>
      <c r="S8" s="19" t="n">
        <v>0.1496884</v>
      </c>
      <c r="T8" s="19" t="n">
        <v>0.1353602</v>
      </c>
      <c r="U8" s="19" t="n">
        <v>0.1557999</v>
      </c>
      <c r="V8" s="19" t="n">
        <v>0.1392507</v>
      </c>
      <c r="W8" s="19" t="n">
        <v>0.1505697</v>
      </c>
      <c r="X8" s="19" t="n">
        <v>0.1673299</v>
      </c>
      <c r="Y8" s="19" t="n">
        <v>0.1716869</v>
      </c>
      <c r="Z8" s="19" t="n">
        <v>0.1745549</v>
      </c>
      <c r="AA8" s="19" t="n">
        <v>0.1637162</v>
      </c>
      <c r="AB8" s="19" t="n">
        <v>0.1734301</v>
      </c>
    </row>
    <row r="9">
      <c r="B9" s="20" t="s">
        <v>31</v>
      </c>
      <c r="C9" s="20" t="n">
        <v>0.2823707</v>
      </c>
      <c r="D9" s="20" t="n">
        <v>0.2717734</v>
      </c>
      <c r="E9" s="20" t="n">
        <v>0.3079326</v>
      </c>
      <c r="F9" s="20" t="n">
        <v>0.3036491</v>
      </c>
      <c r="G9" s="20" t="n">
        <v>0.2766436</v>
      </c>
      <c r="H9" s="20" t="n">
        <v>0.2752705</v>
      </c>
      <c r="I9" s="20" t="n">
        <v>0.2595621</v>
      </c>
      <c r="J9" s="20" t="n">
        <v>0.2662339</v>
      </c>
      <c r="K9" s="20" t="n">
        <v>0.2439248</v>
      </c>
      <c r="L9" s="20" t="n">
        <v>0.2309622</v>
      </c>
      <c r="M9" s="20" t="n">
        <v>0.2056376</v>
      </c>
      <c r="N9" s="20" t="n">
        <v>0.2110743</v>
      </c>
      <c r="O9" s="20" t="n">
        <v>0.2123696</v>
      </c>
      <c r="P9" s="20" t="n">
        <v>0.190361</v>
      </c>
      <c r="Q9" s="20" t="n">
        <v>0.2133487</v>
      </c>
      <c r="R9" s="20" t="n">
        <v>0.1970777</v>
      </c>
      <c r="S9" s="20" t="n">
        <v>0.171569</v>
      </c>
      <c r="T9" s="20" t="n">
        <v>0.1504774</v>
      </c>
      <c r="U9" s="20" t="n">
        <v>0.1807977</v>
      </c>
      <c r="V9" s="20" t="n">
        <v>0.1401805</v>
      </c>
      <c r="W9" s="20" t="n">
        <v>0.1605983</v>
      </c>
      <c r="X9" s="20" t="n">
        <v>0.1921841</v>
      </c>
      <c r="Y9" s="20" t="n">
        <v>0.1993489</v>
      </c>
      <c r="Z9" s="20" t="n">
        <v>0.2164689</v>
      </c>
      <c r="AA9" s="20" t="n">
        <v>0.182234</v>
      </c>
      <c r="AB9" s="20" t="n">
        <v>0.2275977</v>
      </c>
    </row>
    <row r="10">
      <c r="B10" s="20" t="s">
        <v>32</v>
      </c>
      <c r="C10" s="20" t="n">
        <v>0.1664827</v>
      </c>
      <c r="D10" s="20" t="n">
        <v>0.1435077</v>
      </c>
      <c r="E10" s="20" t="n">
        <v>0.161416</v>
      </c>
      <c r="F10" s="20" t="n">
        <v>0.1569815</v>
      </c>
      <c r="G10" s="20" t="n">
        <v>0.1508113</v>
      </c>
      <c r="H10" s="20" t="n">
        <v>0.1683996</v>
      </c>
      <c r="I10" s="20" t="n">
        <v>0.177306</v>
      </c>
      <c r="J10" s="20" t="n">
        <v>0.1632177</v>
      </c>
      <c r="K10" s="20" t="n">
        <v>0.1753167</v>
      </c>
      <c r="L10" s="20" t="n">
        <v>0.1565886</v>
      </c>
      <c r="M10" s="20" t="n">
        <v>0.1516138</v>
      </c>
      <c r="N10" s="20" t="n">
        <v>0.1554685</v>
      </c>
      <c r="O10" s="20" t="n">
        <v>0.1429724</v>
      </c>
      <c r="P10" s="20" t="n">
        <v>0.1486818</v>
      </c>
      <c r="Q10" s="20" t="n">
        <v>0.1581366</v>
      </c>
      <c r="R10" s="20" t="n">
        <v>0.1629451</v>
      </c>
      <c r="S10" s="20" t="n">
        <v>0.1393211</v>
      </c>
      <c r="T10" s="20" t="n">
        <v>0.1284469</v>
      </c>
      <c r="U10" s="20" t="n">
        <v>0.1499791</v>
      </c>
      <c r="V10" s="20" t="n">
        <v>0.1348415</v>
      </c>
      <c r="W10" s="20" t="n">
        <v>0.146427</v>
      </c>
      <c r="X10" s="20" t="n">
        <v>0.1607102</v>
      </c>
      <c r="Y10" s="20" t="n">
        <v>0.160731</v>
      </c>
      <c r="Z10" s="20" t="n">
        <v>0.158259</v>
      </c>
      <c r="AA10" s="20" t="n">
        <v>0.1575999</v>
      </c>
      <c r="AB10" s="20" t="n">
        <v>0.1623514</v>
      </c>
    </row>
    <row r="11">
      <c r="B11" s="19" t="s">
        <v>33</v>
      </c>
      <c r="C11" s="19" t="n">
        <v>0.2571248</v>
      </c>
      <c r="D11" s="19" t="n">
        <v>0.2763673</v>
      </c>
      <c r="E11" s="19" t="n">
        <v>0.3038725</v>
      </c>
      <c r="F11" s="19" t="n">
        <v>0.2370082</v>
      </c>
      <c r="G11" s="19" t="n">
        <v>0.2612296</v>
      </c>
      <c r="H11" s="19" t="n">
        <v>0.2689796</v>
      </c>
      <c r="I11" s="19" t="n">
        <v>0.2459246</v>
      </c>
      <c r="J11" s="19" t="n">
        <v>0.2128236</v>
      </c>
      <c r="K11" s="19" t="n">
        <v>0.2322805</v>
      </c>
      <c r="L11" s="19" t="n">
        <v>0.217802</v>
      </c>
      <c r="M11" s="19" t="n">
        <v>0.1985855</v>
      </c>
      <c r="N11" s="19" t="n">
        <v>0.1949476</v>
      </c>
      <c r="O11" s="19" t="n">
        <v>0.1912331</v>
      </c>
      <c r="P11" s="19" t="n">
        <v>0.2115735</v>
      </c>
      <c r="Q11" s="19" t="n">
        <v>0.1593032</v>
      </c>
      <c r="R11" s="19" t="n">
        <v>0.162801</v>
      </c>
      <c r="S11" s="19" t="n">
        <v>0.160184</v>
      </c>
      <c r="T11" s="19" t="n">
        <v>0.1423289</v>
      </c>
      <c r="U11" s="19" t="n">
        <v>0.1497817</v>
      </c>
      <c r="V11" s="19" t="n">
        <v>0.1522321</v>
      </c>
      <c r="W11" s="19" t="n">
        <v>0.1538792</v>
      </c>
      <c r="X11" s="19" t="n">
        <v>0.1644593</v>
      </c>
      <c r="Y11" s="19" t="n">
        <v>0.1799813</v>
      </c>
      <c r="Z11" s="19" t="n">
        <v>0.1867402</v>
      </c>
      <c r="AA11" s="19" t="n">
        <v>0.1657069</v>
      </c>
      <c r="AB11" s="19" t="n">
        <v>0.1572697</v>
      </c>
    </row>
    <row r="12">
      <c r="B12" s="10" t="s">
        <v>34</v>
      </c>
    </row>
    <row r="15">
      <c r="B15" s="1" t="s">
        <v>35</v>
      </c>
    </row>
    <row r="16">
      <c r="B16" s="5" t="s">
        <v>61</v>
      </c>
    </row>
    <row r="17">
      <c r="B17" s="9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9" t="s">
        <v>8</v>
      </c>
      <c r="H17" s="9" t="s">
        <v>9</v>
      </c>
      <c r="I17" s="9" t="s">
        <v>10</v>
      </c>
      <c r="J17" s="9" t="s">
        <v>11</v>
      </c>
      <c r="K17" s="9" t="s">
        <v>12</v>
      </c>
      <c r="L17" s="9" t="s">
        <v>13</v>
      </c>
      <c r="M17" s="9" t="s">
        <v>14</v>
      </c>
      <c r="N17" s="9" t="s">
        <v>15</v>
      </c>
      <c r="O17" s="9" t="s">
        <v>16</v>
      </c>
      <c r="P17" s="9" t="s">
        <v>17</v>
      </c>
      <c r="Q17" s="9" t="s">
        <v>18</v>
      </c>
      <c r="R17" s="9" t="s">
        <v>19</v>
      </c>
      <c r="S17" s="9" t="s">
        <v>20</v>
      </c>
      <c r="T17" s="9" t="s">
        <v>21</v>
      </c>
      <c r="U17" s="9" t="s">
        <v>22</v>
      </c>
      <c r="V17" s="9" t="s">
        <v>23</v>
      </c>
      <c r="W17" s="9" t="s">
        <v>24</v>
      </c>
      <c r="X17" s="9" t="s">
        <v>25</v>
      </c>
      <c r="Y17" s="9" t="s">
        <v>26</v>
      </c>
      <c r="Z17" s="9" t="s">
        <v>27</v>
      </c>
      <c r="AA17" s="9" t="s">
        <v>28</v>
      </c>
      <c r="AB17" s="9" t="s">
        <v>29</v>
      </c>
    </row>
    <row r="18">
      <c r="B18" s="19" t="s">
        <v>30</v>
      </c>
      <c r="C18" s="19" t="n">
        <v>1</v>
      </c>
      <c r="D18" s="19" t="n">
        <v>1</v>
      </c>
      <c r="E18" s="19" t="n">
        <v>1</v>
      </c>
      <c r="F18" s="19" t="n">
        <v>1</v>
      </c>
      <c r="G18" s="19" t="n">
        <v>1</v>
      </c>
      <c r="H18" s="19" t="n">
        <v>1</v>
      </c>
      <c r="I18" s="19" t="n">
        <v>1</v>
      </c>
      <c r="J18" s="19" t="n">
        <v>1</v>
      </c>
      <c r="K18" s="19" t="n">
        <v>1</v>
      </c>
      <c r="L18" s="19" t="n">
        <v>1</v>
      </c>
      <c r="M18" s="19" t="n">
        <v>1</v>
      </c>
      <c r="N18" s="19" t="n">
        <v>1</v>
      </c>
      <c r="O18" s="19" t="n">
        <v>1</v>
      </c>
      <c r="P18" s="19" t="n">
        <v>1</v>
      </c>
      <c r="Q18" s="19" t="n">
        <v>1</v>
      </c>
      <c r="R18" s="19" t="n">
        <v>1</v>
      </c>
      <c r="S18" s="19" t="n">
        <v>1</v>
      </c>
      <c r="T18" s="19" t="n">
        <v>1</v>
      </c>
      <c r="U18" s="19" t="n">
        <v>1</v>
      </c>
      <c r="V18" s="19" t="n">
        <v>1</v>
      </c>
      <c r="W18" s="19" t="n">
        <v>1</v>
      </c>
      <c r="X18" s="19" t="n">
        <v>1</v>
      </c>
      <c r="Y18" s="19" t="n">
        <v>1</v>
      </c>
      <c r="Z18" s="19" t="n">
        <v>1</v>
      </c>
      <c r="AA18" s="19" t="n">
        <v>1</v>
      </c>
      <c r="AB18" s="19" t="n">
        <v>1</v>
      </c>
    </row>
    <row r="19">
      <c r="B19" s="20" t="s">
        <v>31</v>
      </c>
      <c r="C19" s="20" t="n">
        <v>0.2992822</v>
      </c>
      <c r="D19" s="20" t="n">
        <v>0.3079487</v>
      </c>
      <c r="E19" s="20" t="n">
        <v>0.3093361</v>
      </c>
      <c r="F19" s="20" t="n">
        <v>0.3260397</v>
      </c>
      <c r="G19" s="20" t="n">
        <v>0.3033342</v>
      </c>
      <c r="H19" s="20" t="n">
        <v>0.2843096</v>
      </c>
      <c r="I19" s="20" t="n">
        <v>0.268593</v>
      </c>
      <c r="J19" s="20" t="n">
        <v>0.290969</v>
      </c>
      <c r="K19" s="20" t="n">
        <v>0.2533295</v>
      </c>
      <c r="L19" s="20" t="n">
        <v>0.2582655</v>
      </c>
      <c r="M19" s="20" t="n">
        <v>0.2429992</v>
      </c>
      <c r="N19" s="20" t="n">
        <v>0.2424612</v>
      </c>
      <c r="O19" s="20" t="n">
        <v>0.2533113</v>
      </c>
      <c r="P19" s="20" t="n">
        <v>0.2216566</v>
      </c>
      <c r="Q19" s="20" t="n">
        <v>0.2453208</v>
      </c>
      <c r="R19" s="20" t="n">
        <v>0.2261426</v>
      </c>
      <c r="S19" s="20" t="n">
        <v>0.2210599</v>
      </c>
      <c r="T19" s="20" t="n">
        <v>0.2124364</v>
      </c>
      <c r="U19" s="20" t="n">
        <v>0.2206453</v>
      </c>
      <c r="V19" s="20" t="n">
        <v>0.1897754</v>
      </c>
      <c r="W19" s="20" t="n">
        <v>0.2004028</v>
      </c>
      <c r="X19" s="20" t="n">
        <v>0.2146028</v>
      </c>
      <c r="Y19" s="20" t="n">
        <v>0.2161907</v>
      </c>
      <c r="Z19" s="20" t="n">
        <v>0.2299886</v>
      </c>
      <c r="AA19" s="20" t="n">
        <v>0.2066309</v>
      </c>
      <c r="AB19" s="20" t="n">
        <v>0.2416737</v>
      </c>
    </row>
    <row r="20">
      <c r="B20" s="20" t="s">
        <v>32</v>
      </c>
      <c r="C20" s="20" t="n">
        <v>0.4866388</v>
      </c>
      <c r="D20" s="20" t="n">
        <v>0.4462237</v>
      </c>
      <c r="E20" s="20" t="n">
        <v>0.4485266</v>
      </c>
      <c r="F20" s="20" t="n">
        <v>0.4698113</v>
      </c>
      <c r="G20" s="20" t="n">
        <v>0.4642219</v>
      </c>
      <c r="H20" s="20" t="n">
        <v>0.4890057</v>
      </c>
      <c r="I20" s="20" t="n">
        <v>0.5208461</v>
      </c>
      <c r="J20" s="20" t="n">
        <v>0.5131615</v>
      </c>
      <c r="K20" s="20" t="n">
        <v>0.5340289</v>
      </c>
      <c r="L20" s="20" t="n">
        <v>0.5217216</v>
      </c>
      <c r="M20" s="20" t="n">
        <v>0.5406295</v>
      </c>
      <c r="N20" s="20" t="n">
        <v>0.5471997</v>
      </c>
      <c r="O20" s="20" t="n">
        <v>0.5287021</v>
      </c>
      <c r="P20" s="20" t="n">
        <v>0.5380549</v>
      </c>
      <c r="Q20" s="20" t="n">
        <v>0.5714021</v>
      </c>
      <c r="R20" s="20" t="n">
        <v>0.5844667</v>
      </c>
      <c r="S20" s="20" t="n">
        <v>0.5661935</v>
      </c>
      <c r="T20" s="20" t="n">
        <v>0.5827913</v>
      </c>
      <c r="U20" s="20" t="n">
        <v>0.5895238</v>
      </c>
      <c r="V20" s="20" t="n">
        <v>0.5963184</v>
      </c>
      <c r="W20" s="20" t="n">
        <v>0.5966289</v>
      </c>
      <c r="X20" s="20" t="n">
        <v>0.5916985</v>
      </c>
      <c r="Y20" s="20" t="n">
        <v>0.5787509</v>
      </c>
      <c r="Z20" s="20" t="n">
        <v>0.5634031</v>
      </c>
      <c r="AA20" s="20" t="n">
        <v>0.6006867</v>
      </c>
      <c r="AB20" s="20" t="n">
        <v>0.591151</v>
      </c>
    </row>
    <row r="21">
      <c r="B21" s="19" t="s">
        <v>33</v>
      </c>
      <c r="C21" s="19" t="n">
        <v>0.214079</v>
      </c>
      <c r="D21" s="19" t="n">
        <v>0.2458276</v>
      </c>
      <c r="E21" s="19" t="n">
        <v>0.2421374</v>
      </c>
      <c r="F21" s="19" t="n">
        <v>0.204149</v>
      </c>
      <c r="G21" s="19" t="n">
        <v>0.232444</v>
      </c>
      <c r="H21" s="19" t="n">
        <v>0.2266847</v>
      </c>
      <c r="I21" s="19" t="n">
        <v>0.2105609</v>
      </c>
      <c r="J21" s="19" t="n">
        <v>0.1958695</v>
      </c>
      <c r="K21" s="19" t="n">
        <v>0.2126416</v>
      </c>
      <c r="L21" s="19" t="n">
        <v>0.2200129</v>
      </c>
      <c r="M21" s="19" t="n">
        <v>0.2163712</v>
      </c>
      <c r="N21" s="19" t="n">
        <v>0.2103391</v>
      </c>
      <c r="O21" s="19" t="n">
        <v>0.2179866</v>
      </c>
      <c r="P21" s="19" t="n">
        <v>0.2402885</v>
      </c>
      <c r="Q21" s="19" t="n">
        <v>0.1832771</v>
      </c>
      <c r="R21" s="19" t="n">
        <v>0.1893907</v>
      </c>
      <c r="S21" s="19" t="n">
        <v>0.2127465</v>
      </c>
      <c r="T21" s="19" t="n">
        <v>0.2047723</v>
      </c>
      <c r="U21" s="19" t="n">
        <v>0.189831</v>
      </c>
      <c r="V21" s="19" t="n">
        <v>0.2139062</v>
      </c>
      <c r="W21" s="19" t="n">
        <v>0.2029684</v>
      </c>
      <c r="X21" s="19" t="n">
        <v>0.1936987</v>
      </c>
      <c r="Y21" s="19" t="n">
        <v>0.2050584</v>
      </c>
      <c r="Z21" s="19" t="n">
        <v>0.2066083</v>
      </c>
      <c r="AA21" s="19" t="n">
        <v>0.1926824</v>
      </c>
      <c r="AB21" s="19" t="n">
        <v>0.1671753</v>
      </c>
    </row>
    <row r="22">
      <c r="B22" s="10" t="s">
        <v>34</v>
      </c>
    </row>
    <row r="25">
      <c r="B25" s="1" t="s">
        <v>37</v>
      </c>
    </row>
    <row r="26">
      <c r="B26" s="5" t="s">
        <v>62</v>
      </c>
    </row>
    <row r="27">
      <c r="B27" s="9" t="s">
        <v>3</v>
      </c>
      <c r="C27" s="9" t="s">
        <v>4</v>
      </c>
      <c r="D27" s="9" t="s">
        <v>5</v>
      </c>
      <c r="E27" s="9" t="s">
        <v>6</v>
      </c>
      <c r="F27" s="9" t="s">
        <v>7</v>
      </c>
      <c r="G27" s="9" t="s">
        <v>8</v>
      </c>
      <c r="H27" s="9" t="s">
        <v>9</v>
      </c>
      <c r="I27" s="9" t="s">
        <v>10</v>
      </c>
      <c r="J27" s="9" t="s">
        <v>11</v>
      </c>
      <c r="K27" s="9" t="s">
        <v>12</v>
      </c>
      <c r="L27" s="9" t="s">
        <v>13</v>
      </c>
      <c r="M27" s="9" t="s">
        <v>14</v>
      </c>
      <c r="N27" s="9" t="s">
        <v>15</v>
      </c>
      <c r="O27" s="9" t="s">
        <v>16</v>
      </c>
      <c r="P27" s="9" t="s">
        <v>17</v>
      </c>
      <c r="Q27" s="9" t="s">
        <v>18</v>
      </c>
      <c r="R27" s="9" t="s">
        <v>19</v>
      </c>
      <c r="S27" s="9" t="s">
        <v>20</v>
      </c>
      <c r="T27" s="9" t="s">
        <v>21</v>
      </c>
      <c r="U27" s="9" t="s">
        <v>22</v>
      </c>
      <c r="V27" s="9" t="s">
        <v>23</v>
      </c>
      <c r="W27" s="9" t="s">
        <v>24</v>
      </c>
      <c r="X27" s="9" t="s">
        <v>25</v>
      </c>
      <c r="Y27" s="9" t="s">
        <v>26</v>
      </c>
      <c r="Z27" s="9" t="s">
        <v>27</v>
      </c>
      <c r="AA27" s="9" t="s">
        <v>28</v>
      </c>
      <c r="AB27" s="9" t="s">
        <v>29</v>
      </c>
    </row>
    <row r="28">
      <c r="B28" s="21" t="s">
        <v>30</v>
      </c>
      <c r="C28" s="21" t="n">
        <v>1040000</v>
      </c>
      <c r="D28" s="21" t="n">
        <v>980000</v>
      </c>
      <c r="E28" s="21" t="n">
        <v>1090000</v>
      </c>
      <c r="F28" s="21" t="n">
        <v>1010000</v>
      </c>
      <c r="G28" s="21" t="n">
        <v>980000</v>
      </c>
      <c r="H28" s="21" t="n">
        <v>1040000</v>
      </c>
      <c r="I28" s="21" t="n">
        <v>1030000</v>
      </c>
      <c r="J28" s="21" t="n">
        <v>960000</v>
      </c>
      <c r="K28" s="21" t="n">
        <v>1000000</v>
      </c>
      <c r="L28" s="21" t="n">
        <v>910000</v>
      </c>
      <c r="M28" s="21" t="n">
        <v>860000</v>
      </c>
      <c r="N28" s="21" t="n">
        <v>870000</v>
      </c>
      <c r="O28" s="21" t="n">
        <v>840000</v>
      </c>
      <c r="P28" s="21" t="n">
        <v>860000</v>
      </c>
      <c r="Q28" s="21" t="n">
        <v>860000</v>
      </c>
      <c r="R28" s="21" t="n">
        <v>870000</v>
      </c>
      <c r="S28" s="21" t="n">
        <v>770000</v>
      </c>
      <c r="T28" s="21" t="n">
        <v>710000</v>
      </c>
      <c r="U28" s="21" t="n">
        <v>820000</v>
      </c>
      <c r="V28" s="21" t="n">
        <v>730000</v>
      </c>
      <c r="W28" s="21" t="n">
        <v>790000</v>
      </c>
      <c r="X28" s="21" t="n">
        <v>880000</v>
      </c>
      <c r="Y28" s="21" t="n">
        <v>910000</v>
      </c>
      <c r="Z28" s="21" t="n">
        <v>930000</v>
      </c>
      <c r="AA28" s="21" t="n">
        <v>880000</v>
      </c>
      <c r="AB28" s="21" t="n">
        <v>930000</v>
      </c>
    </row>
    <row r="29">
      <c r="B29" s="22" t="s">
        <v>31</v>
      </c>
      <c r="C29" s="22" t="n">
        <v>310000</v>
      </c>
      <c r="D29" s="22" t="n">
        <v>300000</v>
      </c>
      <c r="E29" s="22" t="n">
        <v>340000</v>
      </c>
      <c r="F29" s="22" t="n">
        <v>330000</v>
      </c>
      <c r="G29" s="22" t="n">
        <v>300000</v>
      </c>
      <c r="H29" s="22" t="n">
        <v>300000</v>
      </c>
      <c r="I29" s="22" t="n">
        <v>280000</v>
      </c>
      <c r="J29" s="22" t="n">
        <v>280000</v>
      </c>
      <c r="K29" s="22" t="n">
        <v>250000</v>
      </c>
      <c r="L29" s="22" t="n">
        <v>240000</v>
      </c>
      <c r="M29" s="22" t="n">
        <v>210000</v>
      </c>
      <c r="N29" s="22" t="n">
        <v>210000</v>
      </c>
      <c r="O29" s="22" t="n">
        <v>210000</v>
      </c>
      <c r="P29" s="22" t="n">
        <v>190000</v>
      </c>
      <c r="Q29" s="22" t="n">
        <v>210000</v>
      </c>
      <c r="R29" s="22" t="n">
        <v>200000</v>
      </c>
      <c r="S29" s="22" t="n">
        <v>170000</v>
      </c>
      <c r="T29" s="22" t="n">
        <v>150000</v>
      </c>
      <c r="U29" s="22" t="n">
        <v>180000</v>
      </c>
      <c r="V29" s="22" t="n">
        <v>140000</v>
      </c>
      <c r="W29" s="22" t="n">
        <v>160000</v>
      </c>
      <c r="X29" s="22" t="n">
        <v>190000</v>
      </c>
      <c r="Y29" s="22" t="n">
        <v>200000</v>
      </c>
      <c r="Z29" s="22" t="n">
        <v>210000</v>
      </c>
      <c r="AA29" s="22" t="n">
        <v>180000</v>
      </c>
      <c r="AB29" s="22" t="n">
        <v>220000</v>
      </c>
    </row>
    <row r="30">
      <c r="B30" s="22" t="s">
        <v>32</v>
      </c>
      <c r="C30" s="22" t="n">
        <v>510000</v>
      </c>
      <c r="D30" s="22" t="n">
        <v>440000</v>
      </c>
      <c r="E30" s="22" t="n">
        <v>490000</v>
      </c>
      <c r="F30" s="22" t="n">
        <v>480000</v>
      </c>
      <c r="G30" s="22" t="n">
        <v>460000</v>
      </c>
      <c r="H30" s="22" t="n">
        <v>510000</v>
      </c>
      <c r="I30" s="22" t="n">
        <v>540000</v>
      </c>
      <c r="J30" s="22" t="n">
        <v>490000</v>
      </c>
      <c r="K30" s="22" t="n">
        <v>530000</v>
      </c>
      <c r="L30" s="22" t="n">
        <v>480000</v>
      </c>
      <c r="M30" s="22" t="n">
        <v>460000</v>
      </c>
      <c r="N30" s="22" t="n">
        <v>480000</v>
      </c>
      <c r="O30" s="22" t="n">
        <v>440000</v>
      </c>
      <c r="P30" s="22" t="n">
        <v>460000</v>
      </c>
      <c r="Q30" s="22" t="n">
        <v>490000</v>
      </c>
      <c r="R30" s="22" t="n">
        <v>510000</v>
      </c>
      <c r="S30" s="22" t="n">
        <v>440000</v>
      </c>
      <c r="T30" s="22" t="n">
        <v>410000</v>
      </c>
      <c r="U30" s="22" t="n">
        <v>480000</v>
      </c>
      <c r="V30" s="22" t="n">
        <v>430000</v>
      </c>
      <c r="W30" s="22" t="n">
        <v>470000</v>
      </c>
      <c r="X30" s="22" t="n">
        <v>520000</v>
      </c>
      <c r="Y30" s="22" t="n">
        <v>520000</v>
      </c>
      <c r="Z30" s="22" t="n">
        <v>520000</v>
      </c>
      <c r="AA30" s="22" t="n">
        <v>530000</v>
      </c>
      <c r="AB30" s="22" t="n">
        <v>550000</v>
      </c>
    </row>
    <row r="31">
      <c r="B31" s="21" t="s">
        <v>33</v>
      </c>
      <c r="C31" s="21" t="n">
        <v>220000</v>
      </c>
      <c r="D31" s="21" t="n">
        <v>240000</v>
      </c>
      <c r="E31" s="21" t="n">
        <v>260000</v>
      </c>
      <c r="F31" s="21" t="n">
        <v>210000</v>
      </c>
      <c r="G31" s="21" t="n">
        <v>230000</v>
      </c>
      <c r="H31" s="21" t="n">
        <v>240000</v>
      </c>
      <c r="I31" s="21" t="n">
        <v>220000</v>
      </c>
      <c r="J31" s="21" t="n">
        <v>190000</v>
      </c>
      <c r="K31" s="21" t="n">
        <v>210000</v>
      </c>
      <c r="L31" s="21" t="n">
        <v>200000</v>
      </c>
      <c r="M31" s="21" t="n">
        <v>190000</v>
      </c>
      <c r="N31" s="21" t="n">
        <v>180000</v>
      </c>
      <c r="O31" s="21" t="n">
        <v>180000</v>
      </c>
      <c r="P31" s="21" t="n">
        <v>210000</v>
      </c>
      <c r="Q31" s="21" t="n">
        <v>160000</v>
      </c>
      <c r="R31" s="21" t="n">
        <v>160000</v>
      </c>
      <c r="S31" s="21" t="n">
        <v>160000</v>
      </c>
      <c r="T31" s="21" t="n">
        <v>140000</v>
      </c>
      <c r="U31" s="21" t="n">
        <v>150000</v>
      </c>
      <c r="V31" s="21" t="n">
        <v>160000</v>
      </c>
      <c r="W31" s="21" t="n">
        <v>160000</v>
      </c>
      <c r="X31" s="21" t="n">
        <v>170000</v>
      </c>
      <c r="Y31" s="21" t="n">
        <v>190000</v>
      </c>
      <c r="Z31" s="21" t="n">
        <v>190000</v>
      </c>
      <c r="AA31" s="21" t="n">
        <v>170000</v>
      </c>
      <c r="AB31" s="21" t="n">
        <v>160000</v>
      </c>
    </row>
    <row r="32">
      <c r="B32" s="10" t="s">
        <v>34</v>
      </c>
    </row>
    <row r="35">
      <c r="B35" s="1" t="s">
        <v>39</v>
      </c>
    </row>
    <row r="36">
      <c r="B36" s="5" t="s">
        <v>40</v>
      </c>
    </row>
    <row r="37">
      <c r="B37" s="9" t="s">
        <v>3</v>
      </c>
      <c r="C37" s="9" t="s">
        <v>4</v>
      </c>
      <c r="D37" s="9" t="s">
        <v>5</v>
      </c>
      <c r="E37" s="9" t="s">
        <v>6</v>
      </c>
      <c r="F37" s="9" t="s">
        <v>7</v>
      </c>
      <c r="G37" s="9" t="s">
        <v>8</v>
      </c>
      <c r="H37" s="9" t="s">
        <v>9</v>
      </c>
      <c r="I37" s="9" t="s">
        <v>10</v>
      </c>
      <c r="J37" s="9" t="s">
        <v>11</v>
      </c>
      <c r="K37" s="9" t="s">
        <v>12</v>
      </c>
      <c r="L37" s="9" t="s">
        <v>13</v>
      </c>
      <c r="M37" s="9" t="s">
        <v>14</v>
      </c>
      <c r="N37" s="9" t="s">
        <v>15</v>
      </c>
      <c r="O37" s="9" t="s">
        <v>16</v>
      </c>
      <c r="P37" s="9" t="s">
        <v>17</v>
      </c>
      <c r="Q37" s="9" t="s">
        <v>18</v>
      </c>
      <c r="R37" s="9" t="s">
        <v>19</v>
      </c>
      <c r="S37" s="9" t="s">
        <v>20</v>
      </c>
      <c r="T37" s="9" t="s">
        <v>21</v>
      </c>
      <c r="U37" s="9" t="s">
        <v>22</v>
      </c>
      <c r="V37" s="9" t="s">
        <v>23</v>
      </c>
      <c r="W37" s="9" t="s">
        <v>24</v>
      </c>
      <c r="X37" s="9" t="s">
        <v>25</v>
      </c>
      <c r="Y37" s="9" t="s">
        <v>26</v>
      </c>
      <c r="Z37" s="9" t="s">
        <v>27</v>
      </c>
      <c r="AA37" s="9" t="s">
        <v>28</v>
      </c>
      <c r="AB37" s="9" t="s">
        <v>29</v>
      </c>
    </row>
    <row r="38">
      <c r="B38" s="21" t="s">
        <v>30</v>
      </c>
      <c r="C38" s="21" t="n">
        <v>2815</v>
      </c>
      <c r="D38" s="21" t="n">
        <v>2775</v>
      </c>
      <c r="E38" s="21" t="n">
        <v>2709</v>
      </c>
      <c r="F38" s="21" t="n">
        <v>2621</v>
      </c>
      <c r="G38" s="21" t="n">
        <v>2368</v>
      </c>
      <c r="H38" s="21" t="n">
        <v>2590</v>
      </c>
      <c r="I38" s="21" t="n">
        <v>2668</v>
      </c>
      <c r="J38" s="21" t="n">
        <v>2837</v>
      </c>
      <c r="K38" s="21" t="n">
        <v>5518</v>
      </c>
      <c r="L38" s="21" t="n">
        <v>5648</v>
      </c>
      <c r="M38" s="21" t="n">
        <v>5292</v>
      </c>
      <c r="N38" s="21" t="n">
        <v>5217</v>
      </c>
      <c r="O38" s="21" t="n">
        <v>4828</v>
      </c>
      <c r="P38" s="21" t="n">
        <v>5047</v>
      </c>
      <c r="Q38" s="21" t="n">
        <v>4864</v>
      </c>
      <c r="R38" s="21" t="n">
        <v>4775</v>
      </c>
      <c r="S38" s="21" t="n">
        <v>4803</v>
      </c>
      <c r="T38" s="21" t="n">
        <v>3807</v>
      </c>
      <c r="U38" s="21" t="n">
        <v>3542</v>
      </c>
      <c r="V38" s="21" t="n">
        <v>3401</v>
      </c>
      <c r="W38" s="21" t="n">
        <v>3334</v>
      </c>
      <c r="X38" s="21" t="n">
        <v>3060</v>
      </c>
      <c r="Y38" s="21" t="n">
        <v>3202</v>
      </c>
      <c r="Z38" s="21" t="n">
        <v>3107</v>
      </c>
      <c r="AA38" s="21" t="n">
        <v>3212</v>
      </c>
      <c r="AB38" s="21" t="n">
        <v>3027</v>
      </c>
    </row>
    <row r="39">
      <c r="B39" s="22" t="s">
        <v>31</v>
      </c>
      <c r="C39" s="22" t="n">
        <v>809</v>
      </c>
      <c r="D39" s="22" t="n">
        <v>755</v>
      </c>
      <c r="E39" s="22" t="n">
        <v>713</v>
      </c>
      <c r="F39" s="22" t="n">
        <v>700</v>
      </c>
      <c r="G39" s="22" t="n">
        <v>567</v>
      </c>
      <c r="H39" s="22" t="n">
        <v>654</v>
      </c>
      <c r="I39" s="22" t="n">
        <v>637</v>
      </c>
      <c r="J39" s="22" t="n">
        <v>676</v>
      </c>
      <c r="K39" s="22" t="n">
        <v>1395</v>
      </c>
      <c r="L39" s="22" t="n">
        <v>1343</v>
      </c>
      <c r="M39" s="22" t="n">
        <v>1225</v>
      </c>
      <c r="N39" s="22" t="n">
        <v>1203</v>
      </c>
      <c r="O39" s="22" t="n">
        <v>1115</v>
      </c>
      <c r="P39" s="22" t="n">
        <v>1180</v>
      </c>
      <c r="Q39" s="22" t="n">
        <v>1148</v>
      </c>
      <c r="R39" s="22" t="n">
        <v>1089</v>
      </c>
      <c r="S39" s="22" t="n">
        <v>1127</v>
      </c>
      <c r="T39" s="22" t="n">
        <v>887</v>
      </c>
      <c r="U39" s="22" t="n">
        <v>837</v>
      </c>
      <c r="V39" s="22" t="n">
        <v>780</v>
      </c>
      <c r="W39" s="22" t="n">
        <v>769</v>
      </c>
      <c r="X39" s="22" t="n">
        <v>625</v>
      </c>
      <c r="Y39" s="22" t="n">
        <v>728</v>
      </c>
      <c r="Z39" s="22" t="n">
        <v>621</v>
      </c>
      <c r="AA39" s="22" t="n">
        <v>682</v>
      </c>
      <c r="AB39" s="22" t="n">
        <v>644</v>
      </c>
    </row>
    <row r="40">
      <c r="B40" s="22" t="s">
        <v>32</v>
      </c>
      <c r="C40" s="22" t="n">
        <v>2094</v>
      </c>
      <c r="D40" s="22" t="n">
        <v>2090</v>
      </c>
      <c r="E40" s="22" t="n">
        <v>2021</v>
      </c>
      <c r="F40" s="22" t="n">
        <v>2018</v>
      </c>
      <c r="G40" s="22" t="n">
        <v>1770</v>
      </c>
      <c r="H40" s="22" t="n">
        <v>1971</v>
      </c>
      <c r="I40" s="22" t="n">
        <v>1986</v>
      </c>
      <c r="J40" s="22" t="n">
        <v>2144</v>
      </c>
      <c r="K40" s="22" t="n">
        <v>4121</v>
      </c>
      <c r="L40" s="22" t="n">
        <v>4134</v>
      </c>
      <c r="M40" s="22" t="n">
        <v>3915</v>
      </c>
      <c r="N40" s="22" t="n">
        <v>3868</v>
      </c>
      <c r="O40" s="22" t="n">
        <v>3532</v>
      </c>
      <c r="P40" s="22" t="n">
        <v>3708</v>
      </c>
      <c r="Q40" s="22" t="n">
        <v>3572</v>
      </c>
      <c r="R40" s="22" t="n">
        <v>3494</v>
      </c>
      <c r="S40" s="22" t="n">
        <v>3460</v>
      </c>
      <c r="T40" s="22" t="n">
        <v>2813</v>
      </c>
      <c r="U40" s="22" t="n">
        <v>2581</v>
      </c>
      <c r="V40" s="22" t="n">
        <v>2440</v>
      </c>
      <c r="W40" s="22" t="n">
        <v>2411</v>
      </c>
      <c r="X40" s="22" t="n">
        <v>2152</v>
      </c>
      <c r="Y40" s="22" t="n">
        <v>2291</v>
      </c>
      <c r="Z40" s="22" t="n">
        <v>2204</v>
      </c>
      <c r="AA40" s="22" t="n">
        <v>2313</v>
      </c>
      <c r="AB40" s="22" t="n">
        <v>2144</v>
      </c>
    </row>
    <row r="41">
      <c r="B41" s="21" t="s">
        <v>33</v>
      </c>
      <c r="C41" s="21" t="n">
        <v>796</v>
      </c>
      <c r="D41" s="21" t="n">
        <v>774</v>
      </c>
      <c r="E41" s="21" t="n">
        <v>752</v>
      </c>
      <c r="F41" s="21" t="n">
        <v>663</v>
      </c>
      <c r="G41" s="21" t="n">
        <v>667</v>
      </c>
      <c r="H41" s="21" t="n">
        <v>709</v>
      </c>
      <c r="I41" s="21" t="n">
        <v>755</v>
      </c>
      <c r="J41" s="21" t="n">
        <v>788</v>
      </c>
      <c r="K41" s="21" t="n">
        <v>1568</v>
      </c>
      <c r="L41" s="21" t="n">
        <v>1704</v>
      </c>
      <c r="M41" s="21" t="n">
        <v>1556</v>
      </c>
      <c r="N41" s="21" t="n">
        <v>1518</v>
      </c>
      <c r="O41" s="21" t="n">
        <v>1464</v>
      </c>
      <c r="P41" s="21" t="n">
        <v>1522</v>
      </c>
      <c r="Q41" s="21" t="n">
        <v>1475</v>
      </c>
      <c r="R41" s="21" t="n">
        <v>1472</v>
      </c>
      <c r="S41" s="21" t="n">
        <v>1524</v>
      </c>
      <c r="T41" s="21" t="n">
        <v>1138</v>
      </c>
      <c r="U41" s="21" t="n">
        <v>1094</v>
      </c>
      <c r="V41" s="21" t="n">
        <v>1064</v>
      </c>
      <c r="W41" s="21" t="n">
        <v>1014</v>
      </c>
      <c r="X41" s="21" t="n">
        <v>1018</v>
      </c>
      <c r="Y41" s="21" t="n">
        <v>1007</v>
      </c>
      <c r="Z41" s="21" t="n">
        <v>1032</v>
      </c>
      <c r="AA41" s="21" t="n">
        <v>1013</v>
      </c>
      <c r="AB41" s="21" t="n">
        <v>990</v>
      </c>
    </row>
    <row r="42">
      <c r="B42" s="10" t="s">
        <v>34</v>
      </c>
    </row>
    <row r="45">
      <c r="B45" s="7" t="s">
        <v>41</v>
      </c>
    </row>
    <row r="46">
      <c r="B46" s="8" t="s">
        <v>42</v>
      </c>
    </row>
    <row r="47">
      <c r="B47" s="8" t="s">
        <v>43</v>
      </c>
    </row>
    <row r="48">
      <c r="B48" s="8" t="s">
        <v>44</v>
      </c>
    </row>
    <row r="49">
      <c r="B49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40.71" hidden="0" customWidth="1"/>
  </cols>
  <sheetData>
    <row r="1" ht="33" customHeight="1">
      <c r="B1" s="58" t="str">
        <f>=HYPERLINK("#'Contents'!A2", "Back to Contents")</f>
      </c>
    </row>
    <row r="3">
      <c r="B3" s="1" t="s">
        <v>63</v>
      </c>
    </row>
    <row r="5">
      <c r="B5" s="1" t="s">
        <v>46</v>
      </c>
    </row>
    <row r="6">
      <c r="B6" s="5" t="s">
        <v>64</v>
      </c>
    </row>
    <row r="7"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</row>
    <row r="8">
      <c r="B8" s="23" t="s">
        <v>30</v>
      </c>
      <c r="C8" s="23" t="n">
        <v>0.3656797</v>
      </c>
      <c r="D8" s="23" t="n">
        <v>0.3785219</v>
      </c>
      <c r="E8" s="23" t="n">
        <v>0.3579551</v>
      </c>
      <c r="F8" s="23" t="n">
        <v>0.3269366</v>
      </c>
      <c r="G8" s="23" t="n">
        <v>0.3123119</v>
      </c>
      <c r="H8" s="23" t="n">
        <v>0.3041998</v>
      </c>
      <c r="I8" s="23" t="n">
        <v>0.2777321</v>
      </c>
      <c r="J8" s="23" t="n">
        <v>0.2518015</v>
      </c>
      <c r="K8" s="23" t="n">
        <v>0.2291661</v>
      </c>
      <c r="L8" s="23" t="n">
        <v>0.2025749</v>
      </c>
      <c r="M8" s="23" t="n">
        <v>0.1859324</v>
      </c>
      <c r="N8" s="23" t="n">
        <v>0.1873364</v>
      </c>
      <c r="O8" s="23" t="n">
        <v>0.1697601</v>
      </c>
      <c r="P8" s="23" t="n">
        <v>0.1687068</v>
      </c>
      <c r="Q8" s="23" t="n">
        <v>0.1658868</v>
      </c>
      <c r="R8" s="23" t="n">
        <v>0.1631302</v>
      </c>
      <c r="S8" s="23" t="n">
        <v>0.1496884</v>
      </c>
      <c r="T8" s="23" t="n">
        <v>0.1456219</v>
      </c>
      <c r="U8" s="23" t="n">
        <v>0.1616566</v>
      </c>
      <c r="V8" s="23" t="n">
        <v>0.144501</v>
      </c>
      <c r="W8" s="23" t="n">
        <v>0.1427073</v>
      </c>
      <c r="X8" s="23" t="n">
        <v>0.1493601</v>
      </c>
      <c r="Y8" s="23" t="n">
        <v>0.1348596</v>
      </c>
      <c r="Z8" s="23" t="n">
        <v>0.1560642</v>
      </c>
      <c r="AA8" s="23" t="n">
        <v>0.1403116</v>
      </c>
      <c r="AB8" s="23" t="n">
        <v>0.1358015</v>
      </c>
    </row>
    <row r="9">
      <c r="B9" s="24" t="s">
        <v>31</v>
      </c>
      <c r="C9" s="24" t="n">
        <v>0.4404442</v>
      </c>
      <c r="D9" s="24" t="n">
        <v>0.4861394</v>
      </c>
      <c r="E9" s="24" t="n">
        <v>0.4563115</v>
      </c>
      <c r="F9" s="24" t="n">
        <v>0.4324442</v>
      </c>
      <c r="G9" s="24" t="n">
        <v>0.3968989</v>
      </c>
      <c r="H9" s="24" t="n">
        <v>0.3826672</v>
      </c>
      <c r="I9" s="24" t="n">
        <v>0.3524627</v>
      </c>
      <c r="J9" s="24" t="n">
        <v>0.3492415</v>
      </c>
      <c r="K9" s="24" t="n">
        <v>0.2758833</v>
      </c>
      <c r="L9" s="24" t="n">
        <v>0.2534007</v>
      </c>
      <c r="M9" s="24" t="n">
        <v>0.2254172</v>
      </c>
      <c r="N9" s="24" t="n">
        <v>0.2247822</v>
      </c>
      <c r="O9" s="24" t="n">
        <v>0.215599</v>
      </c>
      <c r="P9" s="24" t="n">
        <v>0.1899635</v>
      </c>
      <c r="Q9" s="24" t="n">
        <v>0.2073862</v>
      </c>
      <c r="R9" s="24" t="n">
        <v>0.1904715</v>
      </c>
      <c r="S9" s="24" t="n">
        <v>0.171569</v>
      </c>
      <c r="T9" s="24" t="n">
        <v>0.1615385</v>
      </c>
      <c r="U9" s="24" t="n">
        <v>0.1873679</v>
      </c>
      <c r="V9" s="24" t="n">
        <v>0.1469594</v>
      </c>
      <c r="W9" s="24" t="n">
        <v>0.151157</v>
      </c>
      <c r="X9" s="24" t="n">
        <v>0.1633985</v>
      </c>
      <c r="Y9" s="24" t="n">
        <v>0.1404077</v>
      </c>
      <c r="Z9" s="24" t="n">
        <v>0.1975255</v>
      </c>
      <c r="AA9" s="24" t="n">
        <v>0.1503387</v>
      </c>
      <c r="AB9" s="24" t="n">
        <v>0.1766683</v>
      </c>
    </row>
    <row r="10">
      <c r="B10" s="24" t="s">
        <v>32</v>
      </c>
      <c r="C10" s="24" t="n">
        <v>0.2863077</v>
      </c>
      <c r="D10" s="24" t="n">
        <v>0.2913913</v>
      </c>
      <c r="E10" s="24" t="n">
        <v>0.2725766</v>
      </c>
      <c r="F10" s="24" t="n">
        <v>0.2514405</v>
      </c>
      <c r="G10" s="24" t="n">
        <v>0.2467074</v>
      </c>
      <c r="H10" s="24" t="n">
        <v>0.2428594</v>
      </c>
      <c r="I10" s="24" t="n">
        <v>0.2319495</v>
      </c>
      <c r="J10" s="24" t="n">
        <v>0.2031141</v>
      </c>
      <c r="K10" s="24" t="n">
        <v>0.1929603</v>
      </c>
      <c r="L10" s="24" t="n">
        <v>0.1702848</v>
      </c>
      <c r="M10" s="24" t="n">
        <v>0.1623049</v>
      </c>
      <c r="N10" s="24" t="n">
        <v>0.1659653</v>
      </c>
      <c r="O10" s="24" t="n">
        <v>0.1458874</v>
      </c>
      <c r="P10" s="24" t="n">
        <v>0.1485539</v>
      </c>
      <c r="Q10" s="24" t="n">
        <v>0.1556756</v>
      </c>
      <c r="R10" s="24" t="n">
        <v>0.1578978</v>
      </c>
      <c r="S10" s="24" t="n">
        <v>0.1393211</v>
      </c>
      <c r="T10" s="24" t="n">
        <v>0.137931</v>
      </c>
      <c r="U10" s="24" t="n">
        <v>0.1556381</v>
      </c>
      <c r="V10" s="24" t="n">
        <v>0.1391659</v>
      </c>
      <c r="W10" s="24" t="n">
        <v>0.1416028</v>
      </c>
      <c r="X10" s="24" t="n">
        <v>0.1458259</v>
      </c>
      <c r="Y10" s="24" t="n">
        <v>0.1334039</v>
      </c>
      <c r="Z10" s="24" t="n">
        <v>0.1455552</v>
      </c>
      <c r="AA10" s="24" t="n">
        <v>0.1368686</v>
      </c>
      <c r="AB10" s="24" t="n">
        <v>0.1268192</v>
      </c>
    </row>
    <row r="11">
      <c r="B11" s="23" t="s">
        <v>33</v>
      </c>
      <c r="C11" s="23" t="n">
        <v>0.5491643</v>
      </c>
      <c r="D11" s="23" t="n">
        <v>0.5460125</v>
      </c>
      <c r="E11" s="23" t="n">
        <v>0.5316873</v>
      </c>
      <c r="F11" s="23" t="n">
        <v>0.4577251</v>
      </c>
      <c r="G11" s="23" t="n">
        <v>0.435028</v>
      </c>
      <c r="H11" s="23" t="n">
        <v>0.4193916</v>
      </c>
      <c r="I11" s="23" t="n">
        <v>0.3444897</v>
      </c>
      <c r="J11" s="23" t="n">
        <v>0.3024156</v>
      </c>
      <c r="K11" s="23" t="n">
        <v>0.2966379</v>
      </c>
      <c r="L11" s="23" t="n">
        <v>0.2528147</v>
      </c>
      <c r="M11" s="23" t="n">
        <v>0.2204353</v>
      </c>
      <c r="N11" s="23" t="n">
        <v>0.2171855</v>
      </c>
      <c r="O11" s="23" t="n">
        <v>0.1992394</v>
      </c>
      <c r="P11" s="23" t="n">
        <v>0.2111279</v>
      </c>
      <c r="Q11" s="23" t="n">
        <v>0.1564805</v>
      </c>
      <c r="R11" s="23" t="n">
        <v>0.1522946</v>
      </c>
      <c r="S11" s="23" t="n">
        <v>0.160184</v>
      </c>
      <c r="T11" s="23" t="n">
        <v>0.1542581</v>
      </c>
      <c r="U11" s="23" t="n">
        <v>0.1555643</v>
      </c>
      <c r="V11" s="23" t="n">
        <v>0.1589237</v>
      </c>
      <c r="W11" s="23" t="n">
        <v>0.1381255</v>
      </c>
      <c r="X11" s="23" t="n">
        <v>0.1470982</v>
      </c>
      <c r="Y11" s="23" t="n">
        <v>0.1341791</v>
      </c>
      <c r="Z11" s="23" t="n">
        <v>0.1500642</v>
      </c>
      <c r="AA11" s="23" t="n">
        <v>0.1418193</v>
      </c>
      <c r="AB11" s="23" t="n">
        <v>0.1257467</v>
      </c>
    </row>
    <row r="12">
      <c r="B12" s="10" t="s">
        <v>34</v>
      </c>
    </row>
    <row r="15">
      <c r="B15" s="1" t="s">
        <v>48</v>
      </c>
    </row>
    <row r="16">
      <c r="B16" s="5" t="s">
        <v>65</v>
      </c>
    </row>
    <row r="17">
      <c r="B17" s="9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9" t="s">
        <v>8</v>
      </c>
      <c r="H17" s="9" t="s">
        <v>9</v>
      </c>
      <c r="I17" s="9" t="s">
        <v>10</v>
      </c>
      <c r="J17" s="9" t="s">
        <v>11</v>
      </c>
      <c r="K17" s="9" t="s">
        <v>12</v>
      </c>
      <c r="L17" s="9" t="s">
        <v>13</v>
      </c>
      <c r="M17" s="9" t="s">
        <v>14</v>
      </c>
      <c r="N17" s="9" t="s">
        <v>15</v>
      </c>
      <c r="O17" s="9" t="s">
        <v>16</v>
      </c>
      <c r="P17" s="9" t="s">
        <v>17</v>
      </c>
      <c r="Q17" s="9" t="s">
        <v>18</v>
      </c>
      <c r="R17" s="9" t="s">
        <v>19</v>
      </c>
      <c r="S17" s="9" t="s">
        <v>20</v>
      </c>
      <c r="T17" s="9" t="s">
        <v>21</v>
      </c>
      <c r="U17" s="9" t="s">
        <v>22</v>
      </c>
      <c r="V17" s="9" t="s">
        <v>23</v>
      </c>
      <c r="W17" s="9" t="s">
        <v>24</v>
      </c>
      <c r="X17" s="9" t="s">
        <v>25</v>
      </c>
      <c r="Y17" s="9" t="s">
        <v>26</v>
      </c>
      <c r="Z17" s="9" t="s">
        <v>27</v>
      </c>
      <c r="AA17" s="9" t="s">
        <v>28</v>
      </c>
      <c r="AB17" s="9" t="s">
        <v>29</v>
      </c>
    </row>
    <row r="18">
      <c r="B18" s="23" t="s">
        <v>30</v>
      </c>
      <c r="C18" s="23" t="n">
        <v>1</v>
      </c>
      <c r="D18" s="23" t="n">
        <v>1</v>
      </c>
      <c r="E18" s="23" t="n">
        <v>1</v>
      </c>
      <c r="F18" s="23" t="n">
        <v>1</v>
      </c>
      <c r="G18" s="23" t="n">
        <v>1</v>
      </c>
      <c r="H18" s="23" t="n">
        <v>1</v>
      </c>
      <c r="I18" s="23" t="n">
        <v>1</v>
      </c>
      <c r="J18" s="23" t="n">
        <v>1</v>
      </c>
      <c r="K18" s="23" t="n">
        <v>1</v>
      </c>
      <c r="L18" s="23" t="n">
        <v>1</v>
      </c>
      <c r="M18" s="23" t="n">
        <v>1</v>
      </c>
      <c r="N18" s="23" t="n">
        <v>1</v>
      </c>
      <c r="O18" s="23" t="n">
        <v>1</v>
      </c>
      <c r="P18" s="23" t="n">
        <v>1</v>
      </c>
      <c r="Q18" s="23" t="n">
        <v>1</v>
      </c>
      <c r="R18" s="23" t="n">
        <v>1</v>
      </c>
      <c r="S18" s="23" t="n">
        <v>1</v>
      </c>
      <c r="T18" s="23" t="n">
        <v>1</v>
      </c>
      <c r="U18" s="23" t="n">
        <v>1</v>
      </c>
      <c r="V18" s="23" t="n">
        <v>1</v>
      </c>
      <c r="W18" s="23" t="n">
        <v>1</v>
      </c>
      <c r="X18" s="23" t="n">
        <v>1</v>
      </c>
      <c r="Y18" s="23" t="n">
        <v>1</v>
      </c>
      <c r="Z18" s="23" t="n">
        <v>1</v>
      </c>
      <c r="AA18" s="23" t="n">
        <v>1</v>
      </c>
      <c r="AB18" s="23" t="n">
        <v>1</v>
      </c>
    </row>
    <row r="19">
      <c r="B19" s="24" t="s">
        <v>31</v>
      </c>
      <c r="C19" s="24" t="n">
        <v>0.265098</v>
      </c>
      <c r="D19" s="24" t="n">
        <v>0.2835657</v>
      </c>
      <c r="E19" s="24" t="n">
        <v>0.2795975</v>
      </c>
      <c r="F19" s="24" t="n">
        <v>0.2882074</v>
      </c>
      <c r="G19" s="24" t="n">
        <v>0.2751438</v>
      </c>
      <c r="H19" s="24" t="n">
        <v>0.2718426</v>
      </c>
      <c r="I19" s="24" t="n">
        <v>0.2719718</v>
      </c>
      <c r="J19" s="24" t="n">
        <v>0.2939209</v>
      </c>
      <c r="K19" s="24" t="n">
        <v>0.2500502</v>
      </c>
      <c r="L19" s="24" t="n">
        <v>0.2561782</v>
      </c>
      <c r="M19" s="24" t="n">
        <v>0.2454362</v>
      </c>
      <c r="N19" s="24" t="n">
        <v>0.239817</v>
      </c>
      <c r="O19" s="24" t="n">
        <v>0.2511954</v>
      </c>
      <c r="P19" s="24" t="n">
        <v>0.2215109</v>
      </c>
      <c r="Q19" s="24" t="n">
        <v>0.2430823</v>
      </c>
      <c r="R19" s="24" t="n">
        <v>0.2271735</v>
      </c>
      <c r="S19" s="24" t="n">
        <v>0.2210599</v>
      </c>
      <c r="T19" s="24" t="n">
        <v>0.2119817</v>
      </c>
      <c r="U19" s="24" t="n">
        <v>0.2203792</v>
      </c>
      <c r="V19" s="24" t="n">
        <v>0.191724</v>
      </c>
      <c r="W19" s="24" t="n">
        <v>0.1990134</v>
      </c>
      <c r="X19" s="24" t="n">
        <v>0.2044114</v>
      </c>
      <c r="Y19" s="24" t="n">
        <v>0.1938516</v>
      </c>
      <c r="Z19" s="24" t="n">
        <v>0.2347268</v>
      </c>
      <c r="AA19" s="24" t="n">
        <v>0.1988999</v>
      </c>
      <c r="AB19" s="24" t="n">
        <v>0.2395741</v>
      </c>
    </row>
    <row r="20">
      <c r="B20" s="24" t="s">
        <v>32</v>
      </c>
      <c r="C20" s="24" t="n">
        <v>0.4752531</v>
      </c>
      <c r="D20" s="24" t="n">
        <v>0.4664181</v>
      </c>
      <c r="E20" s="24" t="n">
        <v>0.4619841</v>
      </c>
      <c r="F20" s="24" t="n">
        <v>0.4670751</v>
      </c>
      <c r="G20" s="24" t="n">
        <v>0.4801234</v>
      </c>
      <c r="H20" s="24" t="n">
        <v>0.4850563</v>
      </c>
      <c r="I20" s="24" t="n">
        <v>0.5080855</v>
      </c>
      <c r="J20" s="24" t="n">
        <v>0.4917543</v>
      </c>
      <c r="K20" s="24" t="n">
        <v>0.5129576</v>
      </c>
      <c r="L20" s="24" t="n">
        <v>0.512936</v>
      </c>
      <c r="M20" s="24" t="n">
        <v>0.5332634</v>
      </c>
      <c r="N20" s="24" t="n">
        <v>0.5425402</v>
      </c>
      <c r="O20" s="24" t="n">
        <v>0.5269622</v>
      </c>
      <c r="P20" s="24" t="n">
        <v>0.5383628</v>
      </c>
      <c r="Q20" s="24" t="n">
        <v>0.5734019</v>
      </c>
      <c r="R20" s="24" t="n">
        <v>0.5886774</v>
      </c>
      <c r="S20" s="24" t="n">
        <v>0.5661935</v>
      </c>
      <c r="T20" s="24" t="n">
        <v>0.5817225</v>
      </c>
      <c r="U20" s="24" t="n">
        <v>0.589604</v>
      </c>
      <c r="V20" s="24" t="n">
        <v>0.5930809</v>
      </c>
      <c r="W20" s="24" t="n">
        <v>0.60876</v>
      </c>
      <c r="X20" s="24" t="n">
        <v>0.6014934</v>
      </c>
      <c r="Y20" s="24" t="n">
        <v>0.6115272</v>
      </c>
      <c r="Z20" s="24" t="n">
        <v>0.5795715</v>
      </c>
      <c r="AA20" s="24" t="n">
        <v>0.6086868</v>
      </c>
      <c r="AB20" s="24" t="n">
        <v>0.589722</v>
      </c>
    </row>
    <row r="21">
      <c r="B21" s="23" t="s">
        <v>33</v>
      </c>
      <c r="C21" s="23" t="n">
        <v>0.2596489</v>
      </c>
      <c r="D21" s="23" t="n">
        <v>0.2500162</v>
      </c>
      <c r="E21" s="23" t="n">
        <v>0.2584185</v>
      </c>
      <c r="F21" s="23" t="n">
        <v>0.2447175</v>
      </c>
      <c r="G21" s="23" t="n">
        <v>0.2447328</v>
      </c>
      <c r="H21" s="23" t="n">
        <v>0.2431011</v>
      </c>
      <c r="I21" s="23" t="n">
        <v>0.2199427</v>
      </c>
      <c r="J21" s="23" t="n">
        <v>0.2143248</v>
      </c>
      <c r="K21" s="23" t="n">
        <v>0.2369922</v>
      </c>
      <c r="L21" s="23" t="n">
        <v>0.2308858</v>
      </c>
      <c r="M21" s="23" t="n">
        <v>0.2213004</v>
      </c>
      <c r="N21" s="23" t="n">
        <v>0.2176428</v>
      </c>
      <c r="O21" s="23" t="n">
        <v>0.2218425</v>
      </c>
      <c r="P21" s="23" t="n">
        <v>0.2401263</v>
      </c>
      <c r="Q21" s="23" t="n">
        <v>0.1835158</v>
      </c>
      <c r="R21" s="23" t="n">
        <v>0.184149</v>
      </c>
      <c r="S21" s="23" t="n">
        <v>0.2127465</v>
      </c>
      <c r="T21" s="23" t="n">
        <v>0.2062958</v>
      </c>
      <c r="U21" s="23" t="n">
        <v>0.1900168</v>
      </c>
      <c r="V21" s="23" t="n">
        <v>0.2151951</v>
      </c>
      <c r="W21" s="23" t="n">
        <v>0.1922266</v>
      </c>
      <c r="X21" s="23" t="n">
        <v>0.1940952</v>
      </c>
      <c r="Y21" s="23" t="n">
        <v>0.1946213</v>
      </c>
      <c r="Z21" s="23" t="n">
        <v>0.1857016</v>
      </c>
      <c r="AA21" s="23" t="n">
        <v>0.1924133</v>
      </c>
      <c r="AB21" s="23" t="n">
        <v>0.170704</v>
      </c>
    </row>
    <row r="22">
      <c r="B22" s="10" t="s">
        <v>34</v>
      </c>
    </row>
    <row r="25">
      <c r="B25" s="1" t="s">
        <v>50</v>
      </c>
    </row>
    <row r="26">
      <c r="B26" s="5" t="s">
        <v>66</v>
      </c>
    </row>
    <row r="27">
      <c r="B27" s="9" t="s">
        <v>3</v>
      </c>
      <c r="C27" s="9" t="s">
        <v>4</v>
      </c>
      <c r="D27" s="9" t="s">
        <v>5</v>
      </c>
      <c r="E27" s="9" t="s">
        <v>6</v>
      </c>
      <c r="F27" s="9" t="s">
        <v>7</v>
      </c>
      <c r="G27" s="9" t="s">
        <v>8</v>
      </c>
      <c r="H27" s="9" t="s">
        <v>9</v>
      </c>
      <c r="I27" s="9" t="s">
        <v>10</v>
      </c>
      <c r="J27" s="9" t="s">
        <v>11</v>
      </c>
      <c r="K27" s="9" t="s">
        <v>12</v>
      </c>
      <c r="L27" s="9" t="s">
        <v>13</v>
      </c>
      <c r="M27" s="9" t="s">
        <v>14</v>
      </c>
      <c r="N27" s="9" t="s">
        <v>15</v>
      </c>
      <c r="O27" s="9" t="s">
        <v>16</v>
      </c>
      <c r="P27" s="9" t="s">
        <v>17</v>
      </c>
      <c r="Q27" s="9" t="s">
        <v>18</v>
      </c>
      <c r="R27" s="9" t="s">
        <v>19</v>
      </c>
      <c r="S27" s="9" t="s">
        <v>20</v>
      </c>
      <c r="T27" s="9" t="s">
        <v>21</v>
      </c>
      <c r="U27" s="9" t="s">
        <v>22</v>
      </c>
      <c r="V27" s="9" t="s">
        <v>23</v>
      </c>
      <c r="W27" s="9" t="s">
        <v>24</v>
      </c>
      <c r="X27" s="9" t="s">
        <v>25</v>
      </c>
      <c r="Y27" s="9" t="s">
        <v>26</v>
      </c>
      <c r="Z27" s="9" t="s">
        <v>27</v>
      </c>
      <c r="AA27" s="9" t="s">
        <v>28</v>
      </c>
      <c r="AB27" s="9" t="s">
        <v>29</v>
      </c>
    </row>
    <row r="28">
      <c r="B28" s="25" t="s">
        <v>30</v>
      </c>
      <c r="C28" s="25" t="n">
        <v>1830000</v>
      </c>
      <c r="D28" s="25" t="n">
        <v>1900000</v>
      </c>
      <c r="E28" s="25" t="n">
        <v>1790000</v>
      </c>
      <c r="F28" s="25" t="n">
        <v>1630000</v>
      </c>
      <c r="G28" s="25" t="n">
        <v>1560000</v>
      </c>
      <c r="H28" s="25" t="n">
        <v>1510000</v>
      </c>
      <c r="I28" s="25" t="n">
        <v>1380000</v>
      </c>
      <c r="J28" s="25" t="n">
        <v>1250000</v>
      </c>
      <c r="K28" s="25" t="n">
        <v>1140000</v>
      </c>
      <c r="L28" s="25" t="n">
        <v>1010000</v>
      </c>
      <c r="M28" s="25" t="n">
        <v>930000</v>
      </c>
      <c r="N28" s="25" t="n">
        <v>940000</v>
      </c>
      <c r="O28" s="25" t="n">
        <v>860000</v>
      </c>
      <c r="P28" s="25" t="n">
        <v>860000</v>
      </c>
      <c r="Q28" s="25" t="n">
        <v>850000</v>
      </c>
      <c r="R28" s="25" t="n">
        <v>840000</v>
      </c>
      <c r="S28" s="25" t="n">
        <v>770000</v>
      </c>
      <c r="T28" s="25" t="n">
        <v>760000</v>
      </c>
      <c r="U28" s="25" t="n">
        <v>850000</v>
      </c>
      <c r="V28" s="25" t="n">
        <v>760000</v>
      </c>
      <c r="W28" s="25" t="n">
        <v>750000</v>
      </c>
      <c r="X28" s="25" t="n">
        <v>790000</v>
      </c>
      <c r="Y28" s="25" t="n">
        <v>710000</v>
      </c>
      <c r="Z28" s="25" t="n">
        <v>830000</v>
      </c>
      <c r="AA28" s="25" t="n">
        <v>750000</v>
      </c>
      <c r="AB28" s="25" t="n">
        <v>730000</v>
      </c>
    </row>
    <row r="29">
      <c r="B29" s="26" t="s">
        <v>31</v>
      </c>
      <c r="C29" s="26" t="n">
        <v>490000</v>
      </c>
      <c r="D29" s="26" t="n">
        <v>540000</v>
      </c>
      <c r="E29" s="26" t="n">
        <v>500000</v>
      </c>
      <c r="F29" s="26" t="n">
        <v>470000</v>
      </c>
      <c r="G29" s="26" t="n">
        <v>430000</v>
      </c>
      <c r="H29" s="26" t="n">
        <v>410000</v>
      </c>
      <c r="I29" s="26" t="n">
        <v>370000</v>
      </c>
      <c r="J29" s="26" t="n">
        <v>370000</v>
      </c>
      <c r="K29" s="26" t="n">
        <v>290000</v>
      </c>
      <c r="L29" s="26" t="n">
        <v>260000</v>
      </c>
      <c r="M29" s="26" t="n">
        <v>230000</v>
      </c>
      <c r="N29" s="26" t="n">
        <v>230000</v>
      </c>
      <c r="O29" s="26" t="n">
        <v>210000</v>
      </c>
      <c r="P29" s="26" t="n">
        <v>190000</v>
      </c>
      <c r="Q29" s="26" t="n">
        <v>210000</v>
      </c>
      <c r="R29" s="26" t="n">
        <v>190000</v>
      </c>
      <c r="S29" s="26" t="n">
        <v>170000</v>
      </c>
      <c r="T29" s="26" t="n">
        <v>160000</v>
      </c>
      <c r="U29" s="26" t="n">
        <v>190000</v>
      </c>
      <c r="V29" s="26" t="n">
        <v>140000</v>
      </c>
      <c r="W29" s="26" t="n">
        <v>150000</v>
      </c>
      <c r="X29" s="26" t="n">
        <v>160000</v>
      </c>
      <c r="Y29" s="26" t="n">
        <v>140000</v>
      </c>
      <c r="Z29" s="26" t="n">
        <v>190000</v>
      </c>
      <c r="AA29" s="26" t="n">
        <v>150000</v>
      </c>
      <c r="AB29" s="26" t="n">
        <v>170000</v>
      </c>
    </row>
    <row r="30">
      <c r="B30" s="26" t="s">
        <v>32</v>
      </c>
      <c r="C30" s="26" t="n">
        <v>870000</v>
      </c>
      <c r="D30" s="26" t="n">
        <v>890000</v>
      </c>
      <c r="E30" s="26" t="n">
        <v>830000</v>
      </c>
      <c r="F30" s="26" t="n">
        <v>760000</v>
      </c>
      <c r="G30" s="26" t="n">
        <v>750000</v>
      </c>
      <c r="H30" s="26" t="n">
        <v>730000</v>
      </c>
      <c r="I30" s="26" t="n">
        <v>700000</v>
      </c>
      <c r="J30" s="26" t="n">
        <v>610000</v>
      </c>
      <c r="K30" s="26" t="n">
        <v>590000</v>
      </c>
      <c r="L30" s="26" t="n">
        <v>520000</v>
      </c>
      <c r="M30" s="26" t="n">
        <v>500000</v>
      </c>
      <c r="N30" s="26" t="n">
        <v>510000</v>
      </c>
      <c r="O30" s="26" t="n">
        <v>450000</v>
      </c>
      <c r="P30" s="26" t="n">
        <v>460000</v>
      </c>
      <c r="Q30" s="26" t="n">
        <v>490000</v>
      </c>
      <c r="R30" s="26" t="n">
        <v>490000</v>
      </c>
      <c r="S30" s="26" t="n">
        <v>440000</v>
      </c>
      <c r="T30" s="26" t="n">
        <v>440000</v>
      </c>
      <c r="U30" s="26" t="n">
        <v>500000</v>
      </c>
      <c r="V30" s="26" t="n">
        <v>450000</v>
      </c>
      <c r="W30" s="26" t="n">
        <v>460000</v>
      </c>
      <c r="X30" s="26" t="n">
        <v>470000</v>
      </c>
      <c r="Y30" s="26" t="n">
        <v>440000</v>
      </c>
      <c r="Z30" s="26" t="n">
        <v>480000</v>
      </c>
      <c r="AA30" s="26" t="n">
        <v>460000</v>
      </c>
      <c r="AB30" s="26" t="n">
        <v>430000</v>
      </c>
    </row>
    <row r="31">
      <c r="B31" s="25" t="s">
        <v>33</v>
      </c>
      <c r="C31" s="25" t="n">
        <v>480000</v>
      </c>
      <c r="D31" s="25" t="n">
        <v>470000</v>
      </c>
      <c r="E31" s="25" t="n">
        <v>460000</v>
      </c>
      <c r="F31" s="25" t="n">
        <v>400000</v>
      </c>
      <c r="G31" s="25" t="n">
        <v>380000</v>
      </c>
      <c r="H31" s="25" t="n">
        <v>370000</v>
      </c>
      <c r="I31" s="25" t="n">
        <v>300000</v>
      </c>
      <c r="J31" s="25" t="n">
        <v>270000</v>
      </c>
      <c r="K31" s="25" t="n">
        <v>270000</v>
      </c>
      <c r="L31" s="25" t="n">
        <v>230000</v>
      </c>
      <c r="M31" s="25" t="n">
        <v>210000</v>
      </c>
      <c r="N31" s="25" t="n">
        <v>200000</v>
      </c>
      <c r="O31" s="25" t="n">
        <v>190000</v>
      </c>
      <c r="P31" s="25" t="n">
        <v>210000</v>
      </c>
      <c r="Q31" s="25" t="n">
        <v>160000</v>
      </c>
      <c r="R31" s="25" t="n">
        <v>150000</v>
      </c>
      <c r="S31" s="25" t="n">
        <v>160000</v>
      </c>
      <c r="T31" s="25" t="n">
        <v>160000</v>
      </c>
      <c r="U31" s="25" t="n">
        <v>160000</v>
      </c>
      <c r="V31" s="25" t="n">
        <v>160000</v>
      </c>
      <c r="W31" s="25" t="n">
        <v>140000</v>
      </c>
      <c r="X31" s="25" t="n">
        <v>150000</v>
      </c>
      <c r="Y31" s="25" t="n">
        <v>140000</v>
      </c>
      <c r="Z31" s="25" t="n">
        <v>150000</v>
      </c>
      <c r="AA31" s="25" t="n">
        <v>140000</v>
      </c>
      <c r="AB31" s="25" t="n">
        <v>120000</v>
      </c>
    </row>
    <row r="32">
      <c r="B32" s="10" t="s">
        <v>34</v>
      </c>
    </row>
    <row r="35">
      <c r="B35" s="1" t="s">
        <v>39</v>
      </c>
    </row>
    <row r="36">
      <c r="B36" s="5" t="s">
        <v>40</v>
      </c>
    </row>
    <row r="37">
      <c r="B37" s="9" t="s">
        <v>3</v>
      </c>
      <c r="C37" s="9" t="s">
        <v>4</v>
      </c>
      <c r="D37" s="9" t="s">
        <v>5</v>
      </c>
      <c r="E37" s="9" t="s">
        <v>6</v>
      </c>
      <c r="F37" s="9" t="s">
        <v>7</v>
      </c>
      <c r="G37" s="9" t="s">
        <v>8</v>
      </c>
      <c r="H37" s="9" t="s">
        <v>9</v>
      </c>
      <c r="I37" s="9" t="s">
        <v>10</v>
      </c>
      <c r="J37" s="9" t="s">
        <v>11</v>
      </c>
      <c r="K37" s="9" t="s">
        <v>12</v>
      </c>
      <c r="L37" s="9" t="s">
        <v>13</v>
      </c>
      <c r="M37" s="9" t="s">
        <v>14</v>
      </c>
      <c r="N37" s="9" t="s">
        <v>15</v>
      </c>
      <c r="O37" s="9" t="s">
        <v>16</v>
      </c>
      <c r="P37" s="9" t="s">
        <v>17</v>
      </c>
      <c r="Q37" s="9" t="s">
        <v>18</v>
      </c>
      <c r="R37" s="9" t="s">
        <v>19</v>
      </c>
      <c r="S37" s="9" t="s">
        <v>20</v>
      </c>
      <c r="T37" s="9" t="s">
        <v>21</v>
      </c>
      <c r="U37" s="9" t="s">
        <v>22</v>
      </c>
      <c r="V37" s="9" t="s">
        <v>23</v>
      </c>
      <c r="W37" s="9" t="s">
        <v>24</v>
      </c>
      <c r="X37" s="9" t="s">
        <v>25</v>
      </c>
      <c r="Y37" s="9" t="s">
        <v>26</v>
      </c>
      <c r="Z37" s="9" t="s">
        <v>27</v>
      </c>
      <c r="AA37" s="9" t="s">
        <v>28</v>
      </c>
      <c r="AB37" s="9" t="s">
        <v>29</v>
      </c>
    </row>
    <row r="38">
      <c r="B38" s="25" t="s">
        <v>30</v>
      </c>
      <c r="C38" s="25" t="n">
        <v>2815</v>
      </c>
      <c r="D38" s="25" t="n">
        <v>2775</v>
      </c>
      <c r="E38" s="25" t="n">
        <v>2709</v>
      </c>
      <c r="F38" s="25" t="n">
        <v>2621</v>
      </c>
      <c r="G38" s="25" t="n">
        <v>2368</v>
      </c>
      <c r="H38" s="25" t="n">
        <v>2590</v>
      </c>
      <c r="I38" s="25" t="n">
        <v>2668</v>
      </c>
      <c r="J38" s="25" t="n">
        <v>2837</v>
      </c>
      <c r="K38" s="25" t="n">
        <v>5518</v>
      </c>
      <c r="L38" s="25" t="n">
        <v>5648</v>
      </c>
      <c r="M38" s="25" t="n">
        <v>5292</v>
      </c>
      <c r="N38" s="25" t="n">
        <v>5217</v>
      </c>
      <c r="O38" s="25" t="n">
        <v>4828</v>
      </c>
      <c r="P38" s="25" t="n">
        <v>5047</v>
      </c>
      <c r="Q38" s="25" t="n">
        <v>4864</v>
      </c>
      <c r="R38" s="25" t="n">
        <v>4775</v>
      </c>
      <c r="S38" s="25" t="n">
        <v>4803</v>
      </c>
      <c r="T38" s="25" t="n">
        <v>3807</v>
      </c>
      <c r="U38" s="25" t="n">
        <v>3542</v>
      </c>
      <c r="V38" s="25" t="n">
        <v>3401</v>
      </c>
      <c r="W38" s="25" t="n">
        <v>3334</v>
      </c>
      <c r="X38" s="25" t="n">
        <v>3060</v>
      </c>
      <c r="Y38" s="25" t="n">
        <v>3202</v>
      </c>
      <c r="Z38" s="25" t="n">
        <v>3107</v>
      </c>
      <c r="AA38" s="25" t="n">
        <v>3212</v>
      </c>
      <c r="AB38" s="25" t="n">
        <v>3027</v>
      </c>
    </row>
    <row r="39">
      <c r="B39" s="26" t="s">
        <v>31</v>
      </c>
      <c r="C39" s="26" t="n">
        <v>809</v>
      </c>
      <c r="D39" s="26" t="n">
        <v>755</v>
      </c>
      <c r="E39" s="26" t="n">
        <v>713</v>
      </c>
      <c r="F39" s="26" t="n">
        <v>700</v>
      </c>
      <c r="G39" s="26" t="n">
        <v>567</v>
      </c>
      <c r="H39" s="26" t="n">
        <v>654</v>
      </c>
      <c r="I39" s="26" t="n">
        <v>637</v>
      </c>
      <c r="J39" s="26" t="n">
        <v>676</v>
      </c>
      <c r="K39" s="26" t="n">
        <v>1395</v>
      </c>
      <c r="L39" s="26" t="n">
        <v>1343</v>
      </c>
      <c r="M39" s="26" t="n">
        <v>1225</v>
      </c>
      <c r="N39" s="26" t="n">
        <v>1203</v>
      </c>
      <c r="O39" s="26" t="n">
        <v>1115</v>
      </c>
      <c r="P39" s="26" t="n">
        <v>1180</v>
      </c>
      <c r="Q39" s="26" t="n">
        <v>1148</v>
      </c>
      <c r="R39" s="26" t="n">
        <v>1089</v>
      </c>
      <c r="S39" s="26" t="n">
        <v>1127</v>
      </c>
      <c r="T39" s="26" t="n">
        <v>887</v>
      </c>
      <c r="U39" s="26" t="n">
        <v>837</v>
      </c>
      <c r="V39" s="26" t="n">
        <v>780</v>
      </c>
      <c r="W39" s="26" t="n">
        <v>769</v>
      </c>
      <c r="X39" s="26" t="n">
        <v>625</v>
      </c>
      <c r="Y39" s="26" t="n">
        <v>728</v>
      </c>
      <c r="Z39" s="26" t="n">
        <v>621</v>
      </c>
      <c r="AA39" s="26" t="n">
        <v>682</v>
      </c>
      <c r="AB39" s="26" t="n">
        <v>644</v>
      </c>
    </row>
    <row r="40">
      <c r="B40" s="26" t="s">
        <v>32</v>
      </c>
      <c r="C40" s="26" t="n">
        <v>2094</v>
      </c>
      <c r="D40" s="26" t="n">
        <v>2090</v>
      </c>
      <c r="E40" s="26" t="n">
        <v>2021</v>
      </c>
      <c r="F40" s="26" t="n">
        <v>2018</v>
      </c>
      <c r="G40" s="26" t="n">
        <v>1770</v>
      </c>
      <c r="H40" s="26" t="n">
        <v>1971</v>
      </c>
      <c r="I40" s="26" t="n">
        <v>1986</v>
      </c>
      <c r="J40" s="26" t="n">
        <v>2144</v>
      </c>
      <c r="K40" s="26" t="n">
        <v>4121</v>
      </c>
      <c r="L40" s="26" t="n">
        <v>4134</v>
      </c>
      <c r="M40" s="26" t="n">
        <v>3915</v>
      </c>
      <c r="N40" s="26" t="n">
        <v>3868</v>
      </c>
      <c r="O40" s="26" t="n">
        <v>3532</v>
      </c>
      <c r="P40" s="26" t="n">
        <v>3708</v>
      </c>
      <c r="Q40" s="26" t="n">
        <v>3572</v>
      </c>
      <c r="R40" s="26" t="n">
        <v>3494</v>
      </c>
      <c r="S40" s="26" t="n">
        <v>3460</v>
      </c>
      <c r="T40" s="26" t="n">
        <v>2813</v>
      </c>
      <c r="U40" s="26" t="n">
        <v>2581</v>
      </c>
      <c r="V40" s="26" t="n">
        <v>2440</v>
      </c>
      <c r="W40" s="26" t="n">
        <v>2411</v>
      </c>
      <c r="X40" s="26" t="n">
        <v>2152</v>
      </c>
      <c r="Y40" s="26" t="n">
        <v>2291</v>
      </c>
      <c r="Z40" s="26" t="n">
        <v>2204</v>
      </c>
      <c r="AA40" s="26" t="n">
        <v>2313</v>
      </c>
      <c r="AB40" s="26" t="n">
        <v>2144</v>
      </c>
    </row>
    <row r="41">
      <c r="B41" s="25" t="s">
        <v>33</v>
      </c>
      <c r="C41" s="25" t="n">
        <v>796</v>
      </c>
      <c r="D41" s="25" t="n">
        <v>774</v>
      </c>
      <c r="E41" s="25" t="n">
        <v>752</v>
      </c>
      <c r="F41" s="25" t="n">
        <v>663</v>
      </c>
      <c r="G41" s="25" t="n">
        <v>667</v>
      </c>
      <c r="H41" s="25" t="n">
        <v>709</v>
      </c>
      <c r="I41" s="25" t="n">
        <v>755</v>
      </c>
      <c r="J41" s="25" t="n">
        <v>788</v>
      </c>
      <c r="K41" s="25" t="n">
        <v>1568</v>
      </c>
      <c r="L41" s="25" t="n">
        <v>1704</v>
      </c>
      <c r="M41" s="25" t="n">
        <v>1556</v>
      </c>
      <c r="N41" s="25" t="n">
        <v>1518</v>
      </c>
      <c r="O41" s="25" t="n">
        <v>1464</v>
      </c>
      <c r="P41" s="25" t="n">
        <v>1522</v>
      </c>
      <c r="Q41" s="25" t="n">
        <v>1475</v>
      </c>
      <c r="R41" s="25" t="n">
        <v>1472</v>
      </c>
      <c r="S41" s="25" t="n">
        <v>1524</v>
      </c>
      <c r="T41" s="25" t="n">
        <v>1138</v>
      </c>
      <c r="U41" s="25" t="n">
        <v>1094</v>
      </c>
      <c r="V41" s="25" t="n">
        <v>1064</v>
      </c>
      <c r="W41" s="25" t="n">
        <v>1014</v>
      </c>
      <c r="X41" s="25" t="n">
        <v>1018</v>
      </c>
      <c r="Y41" s="25" t="n">
        <v>1007</v>
      </c>
      <c r="Z41" s="25" t="n">
        <v>1032</v>
      </c>
      <c r="AA41" s="25" t="n">
        <v>1013</v>
      </c>
      <c r="AB41" s="25" t="n">
        <v>990</v>
      </c>
    </row>
    <row r="42">
      <c r="B42" s="10" t="s">
        <v>34</v>
      </c>
    </row>
    <row r="45">
      <c r="B45" s="7" t="s">
        <v>41</v>
      </c>
    </row>
    <row r="46">
      <c r="B46" s="8" t="s">
        <v>42</v>
      </c>
    </row>
    <row r="47">
      <c r="B47" s="8" t="s">
        <v>43</v>
      </c>
    </row>
    <row r="48">
      <c r="B48" s="8" t="s">
        <v>44</v>
      </c>
    </row>
    <row r="49">
      <c r="B49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40.71" hidden="0" customWidth="1"/>
  </cols>
  <sheetData>
    <row r="1" ht="33" customHeight="1">
      <c r="B1" s="58" t="str">
        <f>=HYPERLINK("#'Contents'!A2", "Back to Contents")</f>
      </c>
    </row>
    <row r="3">
      <c r="B3" s="1" t="s">
        <v>67</v>
      </c>
    </row>
    <row r="5">
      <c r="B5" s="1" t="s">
        <v>53</v>
      </c>
    </row>
    <row r="6">
      <c r="B6" s="5" t="s">
        <v>68</v>
      </c>
    </row>
    <row r="7"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</row>
    <row r="8">
      <c r="B8" s="27" t="s">
        <v>30</v>
      </c>
      <c r="C8" s="27" t="n">
        <v>0.1071027</v>
      </c>
      <c r="D8" s="27" t="n">
        <v>0.0952899</v>
      </c>
      <c r="E8" s="27" t="n">
        <v>0.1130032</v>
      </c>
      <c r="F8" s="27" t="n">
        <v>0.1110885</v>
      </c>
      <c r="G8" s="27" t="n">
        <v>0.108001</v>
      </c>
      <c r="H8" s="27" t="n">
        <v>0.1101476</v>
      </c>
      <c r="I8" s="27" t="n">
        <v>0.1082139</v>
      </c>
      <c r="J8" s="27" t="n">
        <v>0.0992008</v>
      </c>
      <c r="K8" s="27" t="n">
        <v>0.1164008</v>
      </c>
      <c r="L8" s="27" t="n">
        <v>0.0982036</v>
      </c>
      <c r="M8" s="27" t="n">
        <v>0.0931072</v>
      </c>
      <c r="N8" s="27" t="n">
        <v>0.0994366</v>
      </c>
      <c r="O8" s="27" t="n">
        <v>0.0923451</v>
      </c>
      <c r="P8" s="27" t="n">
        <v>0.1002248</v>
      </c>
      <c r="Q8" s="27" t="n">
        <v>0.1004735</v>
      </c>
      <c r="R8" s="27" t="n">
        <v>0.0906018</v>
      </c>
      <c r="S8" s="27" t="n">
        <v>0.0821212</v>
      </c>
      <c r="T8" s="27" t="n">
        <v>0.0777041</v>
      </c>
      <c r="U8" s="27" t="n">
        <v>0.0980215</v>
      </c>
      <c r="V8" s="27" t="n">
        <v>0.0810347</v>
      </c>
      <c r="W8" s="27" t="n">
        <v>0.0917797</v>
      </c>
      <c r="X8" s="27" t="n">
        <v>0.0995759</v>
      </c>
      <c r="Y8" s="27" t="n">
        <v>0.0934106</v>
      </c>
      <c r="Z8" s="27" t="n">
        <v>0.1100556</v>
      </c>
      <c r="AA8" s="27" t="n">
        <v>0.0963094</v>
      </c>
      <c r="AB8" s="27" t="n">
        <v>0.1108762</v>
      </c>
    </row>
    <row r="9">
      <c r="B9" s="28" t="s">
        <v>31</v>
      </c>
      <c r="C9" s="28" t="n">
        <v>0.1285434</v>
      </c>
      <c r="D9" s="28" t="n">
        <v>0.1318791</v>
      </c>
      <c r="E9" s="28" t="n">
        <v>0.1627304</v>
      </c>
      <c r="F9" s="28" t="n">
        <v>0.1602266</v>
      </c>
      <c r="G9" s="28" t="n">
        <v>0.1698458</v>
      </c>
      <c r="H9" s="28" t="n">
        <v>0.145299</v>
      </c>
      <c r="I9" s="28" t="n">
        <v>0.122326</v>
      </c>
      <c r="J9" s="28" t="n">
        <v>0.1247893</v>
      </c>
      <c r="K9" s="28" t="n">
        <v>0.1280997</v>
      </c>
      <c r="L9" s="28" t="n">
        <v>0.1089791</v>
      </c>
      <c r="M9" s="28" t="n">
        <v>0.0989967</v>
      </c>
      <c r="N9" s="28" t="n">
        <v>0.1071393</v>
      </c>
      <c r="O9" s="28" t="n">
        <v>0.1091379</v>
      </c>
      <c r="P9" s="28" t="n">
        <v>0.1075109</v>
      </c>
      <c r="Q9" s="28" t="n">
        <v>0.1060345</v>
      </c>
      <c r="R9" s="28" t="n">
        <v>0.0969296</v>
      </c>
      <c r="S9" s="28" t="n">
        <v>0.0834157</v>
      </c>
      <c r="T9" s="28" t="n">
        <v>0.0713415</v>
      </c>
      <c r="U9" s="28" t="n">
        <v>0.1012327</v>
      </c>
      <c r="V9" s="28" t="n">
        <v>0.07288</v>
      </c>
      <c r="W9" s="28" t="n">
        <v>0.0891658</v>
      </c>
      <c r="X9" s="28" t="n">
        <v>0.1055132</v>
      </c>
      <c r="Y9" s="28" t="n">
        <v>0.0950491</v>
      </c>
      <c r="Z9" s="28" t="n">
        <v>0.1225714</v>
      </c>
      <c r="AA9" s="28" t="n">
        <v>0.0932867</v>
      </c>
      <c r="AB9" s="28" t="n">
        <v>0.1441136</v>
      </c>
    </row>
    <row r="10">
      <c r="B10" s="28" t="s">
        <v>32</v>
      </c>
      <c r="C10" s="28" t="n">
        <v>0.09506</v>
      </c>
      <c r="D10" s="28" t="n">
        <v>0.0745233</v>
      </c>
      <c r="E10" s="28" t="n">
        <v>0.0891259</v>
      </c>
      <c r="F10" s="28" t="n">
        <v>0.0904167</v>
      </c>
      <c r="G10" s="28" t="n">
        <v>0.088618</v>
      </c>
      <c r="H10" s="28" t="n">
        <v>0.0896957</v>
      </c>
      <c r="I10" s="28" t="n">
        <v>0.1069622</v>
      </c>
      <c r="J10" s="28" t="n">
        <v>0.0916637</v>
      </c>
      <c r="K10" s="28" t="n">
        <v>0.1144282</v>
      </c>
      <c r="L10" s="28" t="n">
        <v>0.0953391</v>
      </c>
      <c r="M10" s="28" t="n">
        <v>0.0890543</v>
      </c>
      <c r="N10" s="28" t="n">
        <v>0.0993325</v>
      </c>
      <c r="O10" s="28" t="n">
        <v>0.0871297</v>
      </c>
      <c r="P10" s="28" t="n">
        <v>0.0922932</v>
      </c>
      <c r="Q10" s="28" t="n">
        <v>0.1037297</v>
      </c>
      <c r="R10" s="28" t="n">
        <v>0.0937453</v>
      </c>
      <c r="S10" s="28" t="n">
        <v>0.0844505</v>
      </c>
      <c r="T10" s="28" t="n">
        <v>0.083001</v>
      </c>
      <c r="U10" s="28" t="n">
        <v>0.1025967</v>
      </c>
      <c r="V10" s="28" t="n">
        <v>0.086691</v>
      </c>
      <c r="W10" s="28" t="n">
        <v>0.0968411</v>
      </c>
      <c r="X10" s="28" t="n">
        <v>0.1045638</v>
      </c>
      <c r="Y10" s="28" t="n">
        <v>0.0967101</v>
      </c>
      <c r="Z10" s="28" t="n">
        <v>0.1075074</v>
      </c>
      <c r="AA10" s="28" t="n">
        <v>0.0972113</v>
      </c>
      <c r="AB10" s="28" t="n">
        <v>0.1063974</v>
      </c>
    </row>
    <row r="11">
      <c r="B11" s="27" t="s">
        <v>33</v>
      </c>
      <c r="C11" s="27" t="n">
        <v>0.1220885</v>
      </c>
      <c r="D11" s="27" t="n">
        <v>0.1212731</v>
      </c>
      <c r="E11" s="27" t="n">
        <v>0.133577</v>
      </c>
      <c r="F11" s="27" t="n">
        <v>0.121659</v>
      </c>
      <c r="G11" s="27" t="n">
        <v>0.0988445</v>
      </c>
      <c r="H11" s="27" t="n">
        <v>0.137538</v>
      </c>
      <c r="I11" s="27" t="n">
        <v>0.0954528</v>
      </c>
      <c r="J11" s="27" t="n">
        <v>0.0945623</v>
      </c>
      <c r="K11" s="27" t="n">
        <v>0.1096925</v>
      </c>
      <c r="L11" s="27" t="n">
        <v>0.0957236</v>
      </c>
      <c r="M11" s="27" t="n">
        <v>0.0999838</v>
      </c>
      <c r="N11" s="27" t="n">
        <v>0.0915758</v>
      </c>
      <c r="O11" s="27" t="n">
        <v>0.0916926</v>
      </c>
      <c r="P11" s="27" t="n">
        <v>0.1180281</v>
      </c>
      <c r="Q11" s="27" t="n">
        <v>0.0846891</v>
      </c>
      <c r="R11" s="27" t="n">
        <v>0.0746676</v>
      </c>
      <c r="S11" s="27" t="n">
        <v>0.0737381</v>
      </c>
      <c r="T11" s="27" t="n">
        <v>0.067243</v>
      </c>
      <c r="U11" s="27" t="n">
        <v>0.0807398</v>
      </c>
      <c r="V11" s="27" t="n">
        <v>0.0710893</v>
      </c>
      <c r="W11" s="27" t="n">
        <v>0.078617</v>
      </c>
      <c r="X11" s="27" t="n">
        <v>0.0783547</v>
      </c>
      <c r="Y11" s="27" t="n">
        <v>0.081423</v>
      </c>
      <c r="Z11" s="27" t="n">
        <v>0.1062359</v>
      </c>
      <c r="AA11" s="27" t="n">
        <v>0.0963006</v>
      </c>
      <c r="AB11" s="27" t="n">
        <v>0.0930165</v>
      </c>
    </row>
    <row r="12">
      <c r="B12" s="10" t="s">
        <v>34</v>
      </c>
    </row>
    <row r="15">
      <c r="B15" s="1" t="s">
        <v>55</v>
      </c>
    </row>
    <row r="16">
      <c r="B16" s="5" t="s">
        <v>69</v>
      </c>
    </row>
    <row r="17">
      <c r="B17" s="9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9" t="s">
        <v>8</v>
      </c>
      <c r="H17" s="9" t="s">
        <v>9</v>
      </c>
      <c r="I17" s="9" t="s">
        <v>10</v>
      </c>
      <c r="J17" s="9" t="s">
        <v>11</v>
      </c>
      <c r="K17" s="9" t="s">
        <v>12</v>
      </c>
      <c r="L17" s="9" t="s">
        <v>13</v>
      </c>
      <c r="M17" s="9" t="s">
        <v>14</v>
      </c>
      <c r="N17" s="9" t="s">
        <v>15</v>
      </c>
      <c r="O17" s="9" t="s">
        <v>16</v>
      </c>
      <c r="P17" s="9" t="s">
        <v>17</v>
      </c>
      <c r="Q17" s="9" t="s">
        <v>18</v>
      </c>
      <c r="R17" s="9" t="s">
        <v>19</v>
      </c>
      <c r="S17" s="9" t="s">
        <v>20</v>
      </c>
      <c r="T17" s="9" t="s">
        <v>21</v>
      </c>
      <c r="U17" s="9" t="s">
        <v>22</v>
      </c>
      <c r="V17" s="9" t="s">
        <v>23</v>
      </c>
      <c r="W17" s="9" t="s">
        <v>24</v>
      </c>
      <c r="X17" s="9" t="s">
        <v>25</v>
      </c>
      <c r="Y17" s="9" t="s">
        <v>26</v>
      </c>
      <c r="Z17" s="9" t="s">
        <v>27</v>
      </c>
      <c r="AA17" s="9" t="s">
        <v>28</v>
      </c>
      <c r="AB17" s="9" t="s">
        <v>29</v>
      </c>
    </row>
    <row r="18">
      <c r="B18" s="27" t="s">
        <v>30</v>
      </c>
      <c r="C18" s="27" t="n">
        <v>1</v>
      </c>
      <c r="D18" s="27" t="n">
        <v>1</v>
      </c>
      <c r="E18" s="27" t="n">
        <v>1</v>
      </c>
      <c r="F18" s="27" t="n">
        <v>1</v>
      </c>
      <c r="G18" s="27" t="n">
        <v>1</v>
      </c>
      <c r="H18" s="27" t="n">
        <v>1</v>
      </c>
      <c r="I18" s="27" t="n">
        <v>1</v>
      </c>
      <c r="J18" s="27" t="n">
        <v>1</v>
      </c>
      <c r="K18" s="27" t="n">
        <v>1</v>
      </c>
      <c r="L18" s="27" t="n">
        <v>1</v>
      </c>
      <c r="M18" s="27" t="n">
        <v>1</v>
      </c>
      <c r="N18" s="27" t="n">
        <v>1</v>
      </c>
      <c r="O18" s="27" t="n">
        <v>1</v>
      </c>
      <c r="P18" s="27" t="n">
        <v>1</v>
      </c>
      <c r="Q18" s="27" t="n">
        <v>1</v>
      </c>
      <c r="R18" s="27" t="n">
        <v>1</v>
      </c>
      <c r="S18" s="27" t="n">
        <v>1</v>
      </c>
      <c r="T18" s="27" t="n">
        <v>1</v>
      </c>
      <c r="U18" s="27" t="n">
        <v>1</v>
      </c>
      <c r="V18" s="27" t="n">
        <v>1</v>
      </c>
      <c r="W18" s="27" t="n">
        <v>1</v>
      </c>
      <c r="X18" s="27" t="n">
        <v>1</v>
      </c>
      <c r="Y18" s="27" t="n">
        <v>1</v>
      </c>
      <c r="Z18" s="27" t="n">
        <v>1</v>
      </c>
      <c r="AA18" s="27" t="n">
        <v>1</v>
      </c>
      <c r="AB18" s="27" t="n">
        <v>1</v>
      </c>
    </row>
    <row r="19">
      <c r="B19" s="28" t="s">
        <v>31</v>
      </c>
      <c r="C19" s="28" t="n">
        <v>0.2641591</v>
      </c>
      <c r="D19" s="28" t="n">
        <v>0.3055719</v>
      </c>
      <c r="E19" s="28" t="n">
        <v>0.3158481</v>
      </c>
      <c r="F19" s="28" t="n">
        <v>0.3142707</v>
      </c>
      <c r="G19" s="28" t="n">
        <v>0.340483</v>
      </c>
      <c r="H19" s="28" t="n">
        <v>0.2850643</v>
      </c>
      <c r="I19" s="28" t="n">
        <v>0.2422547</v>
      </c>
      <c r="J19" s="28" t="n">
        <v>0.2665785</v>
      </c>
      <c r="K19" s="28" t="n">
        <v>0.2285831</v>
      </c>
      <c r="L19" s="28" t="n">
        <v>0.2272664</v>
      </c>
      <c r="M19" s="28" t="n">
        <v>0.2152506</v>
      </c>
      <c r="N19" s="28" t="n">
        <v>0.2153489</v>
      </c>
      <c r="O19" s="28" t="n">
        <v>0.2337556</v>
      </c>
      <c r="P19" s="28" t="n">
        <v>0.2110253</v>
      </c>
      <c r="Q19" s="28" t="n">
        <v>0.2052016</v>
      </c>
      <c r="R19" s="28" t="n">
        <v>0.2081526</v>
      </c>
      <c r="S19" s="28" t="n">
        <v>0.1959078</v>
      </c>
      <c r="T19" s="28" t="n">
        <v>0.1754476</v>
      </c>
      <c r="U19" s="28" t="n">
        <v>0.1963669</v>
      </c>
      <c r="V19" s="28" t="n">
        <v>0.1695461</v>
      </c>
      <c r="W19" s="28" t="n">
        <v>0.1825376</v>
      </c>
      <c r="X19" s="28" t="n">
        <v>0.1979904</v>
      </c>
      <c r="Y19" s="28" t="n">
        <v>0.1894576</v>
      </c>
      <c r="Z19" s="28" t="n">
        <v>0.2065476</v>
      </c>
      <c r="AA19" s="28" t="n">
        <v>0.1798077</v>
      </c>
      <c r="AB19" s="28" t="n">
        <v>0.2393605</v>
      </c>
    </row>
    <row r="20">
      <c r="B20" s="28" t="s">
        <v>32</v>
      </c>
      <c r="C20" s="28" t="n">
        <v>0.5387532</v>
      </c>
      <c r="D20" s="28" t="n">
        <v>0.4738439</v>
      </c>
      <c r="E20" s="28" t="n">
        <v>0.4784981</v>
      </c>
      <c r="F20" s="28" t="n">
        <v>0.4943043</v>
      </c>
      <c r="G20" s="28" t="n">
        <v>0.4987163</v>
      </c>
      <c r="H20" s="28" t="n">
        <v>0.4947578</v>
      </c>
      <c r="I20" s="28" t="n">
        <v>0.6013351</v>
      </c>
      <c r="J20" s="28" t="n">
        <v>0.5633117</v>
      </c>
      <c r="K20" s="28" t="n">
        <v>0.5988812</v>
      </c>
      <c r="L20" s="28" t="n">
        <v>0.5924019</v>
      </c>
      <c r="M20" s="28" t="n">
        <v>0.584301</v>
      </c>
      <c r="N20" s="28" t="n">
        <v>0.6117611</v>
      </c>
      <c r="O20" s="28" t="n">
        <v>0.5785612</v>
      </c>
      <c r="P20" s="28" t="n">
        <v>0.563012</v>
      </c>
      <c r="Q20" s="28" t="n">
        <v>0.6308147</v>
      </c>
      <c r="R20" s="28" t="n">
        <v>0.629287</v>
      </c>
      <c r="S20" s="28" t="n">
        <v>0.62558</v>
      </c>
      <c r="T20" s="28" t="n">
        <v>0.6560243</v>
      </c>
      <c r="U20" s="28" t="n">
        <v>0.6409877</v>
      </c>
      <c r="V20" s="28" t="n">
        <v>0.6588023</v>
      </c>
      <c r="W20" s="28" t="n">
        <v>0.6473422</v>
      </c>
      <c r="X20" s="28" t="n">
        <v>0.6469308</v>
      </c>
      <c r="Y20" s="28" t="n">
        <v>0.640037</v>
      </c>
      <c r="Z20" s="28" t="n">
        <v>0.6070287</v>
      </c>
      <c r="AA20" s="28" t="n">
        <v>0.6298421</v>
      </c>
      <c r="AB20" s="28" t="n">
        <v>0.6059813</v>
      </c>
    </row>
    <row r="21">
      <c r="B21" s="27" t="s">
        <v>33</v>
      </c>
      <c r="C21" s="27" t="n">
        <v>0.1970877</v>
      </c>
      <c r="D21" s="27" t="n">
        <v>0.2205842</v>
      </c>
      <c r="E21" s="27" t="n">
        <v>0.2056539</v>
      </c>
      <c r="F21" s="27" t="n">
        <v>0.191425</v>
      </c>
      <c r="G21" s="27" t="n">
        <v>0.1608008</v>
      </c>
      <c r="H21" s="27" t="n">
        <v>0.220178</v>
      </c>
      <c r="I21" s="27" t="n">
        <v>0.1564101</v>
      </c>
      <c r="J21" s="27" t="n">
        <v>0.1701098</v>
      </c>
      <c r="K21" s="27" t="n">
        <v>0.1725357</v>
      </c>
      <c r="L21" s="27" t="n">
        <v>0.1803317</v>
      </c>
      <c r="M21" s="27" t="n">
        <v>0.2004484</v>
      </c>
      <c r="N21" s="27" t="n">
        <v>0.1728901</v>
      </c>
      <c r="O21" s="27" t="n">
        <v>0.1876833</v>
      </c>
      <c r="P21" s="27" t="n">
        <v>0.2259627</v>
      </c>
      <c r="Q21" s="27" t="n">
        <v>0.1639836</v>
      </c>
      <c r="R21" s="27" t="n">
        <v>0.1625603</v>
      </c>
      <c r="S21" s="27" t="n">
        <v>0.1785121</v>
      </c>
      <c r="T21" s="27" t="n">
        <v>0.1685281</v>
      </c>
      <c r="U21" s="27" t="n">
        <v>0.1626453</v>
      </c>
      <c r="V21" s="27" t="n">
        <v>0.1716516</v>
      </c>
      <c r="W21" s="27" t="n">
        <v>0.1701202</v>
      </c>
      <c r="X21" s="27" t="n">
        <v>0.1550789</v>
      </c>
      <c r="Y21" s="27" t="n">
        <v>0.1705054</v>
      </c>
      <c r="Z21" s="27" t="n">
        <v>0.1864238</v>
      </c>
      <c r="AA21" s="27" t="n">
        <v>0.1903502</v>
      </c>
      <c r="AB21" s="27" t="n">
        <v>0.1546582</v>
      </c>
    </row>
    <row r="22">
      <c r="B22" s="10" t="s">
        <v>34</v>
      </c>
    </row>
    <row r="25">
      <c r="B25" s="1" t="s">
        <v>57</v>
      </c>
    </row>
    <row r="26">
      <c r="B26" s="5" t="s">
        <v>70</v>
      </c>
    </row>
    <row r="27">
      <c r="B27" s="9" t="s">
        <v>3</v>
      </c>
      <c r="C27" s="9" t="s">
        <v>4</v>
      </c>
      <c r="D27" s="9" t="s">
        <v>5</v>
      </c>
      <c r="E27" s="9" t="s">
        <v>6</v>
      </c>
      <c r="F27" s="9" t="s">
        <v>7</v>
      </c>
      <c r="G27" s="9" t="s">
        <v>8</v>
      </c>
      <c r="H27" s="9" t="s">
        <v>9</v>
      </c>
      <c r="I27" s="9" t="s">
        <v>10</v>
      </c>
      <c r="J27" s="9" t="s">
        <v>11</v>
      </c>
      <c r="K27" s="9" t="s">
        <v>12</v>
      </c>
      <c r="L27" s="9" t="s">
        <v>13</v>
      </c>
      <c r="M27" s="9" t="s">
        <v>14</v>
      </c>
      <c r="N27" s="9" t="s">
        <v>15</v>
      </c>
      <c r="O27" s="9" t="s">
        <v>16</v>
      </c>
      <c r="P27" s="9" t="s">
        <v>17</v>
      </c>
      <c r="Q27" s="9" t="s">
        <v>18</v>
      </c>
      <c r="R27" s="9" t="s">
        <v>19</v>
      </c>
      <c r="S27" s="9" t="s">
        <v>20</v>
      </c>
      <c r="T27" s="9" t="s">
        <v>21</v>
      </c>
      <c r="U27" s="9" t="s">
        <v>22</v>
      </c>
      <c r="V27" s="9" t="s">
        <v>23</v>
      </c>
      <c r="W27" s="9" t="s">
        <v>24</v>
      </c>
      <c r="X27" s="9" t="s">
        <v>25</v>
      </c>
      <c r="Y27" s="9" t="s">
        <v>26</v>
      </c>
      <c r="Z27" s="9" t="s">
        <v>27</v>
      </c>
      <c r="AA27" s="9" t="s">
        <v>28</v>
      </c>
      <c r="AB27" s="9" t="s">
        <v>29</v>
      </c>
    </row>
    <row r="28">
      <c r="B28" s="29" t="s">
        <v>30</v>
      </c>
      <c r="C28" s="29" t="n">
        <v>540000</v>
      </c>
      <c r="D28" s="29" t="n">
        <v>480000</v>
      </c>
      <c r="E28" s="29" t="n">
        <v>570000</v>
      </c>
      <c r="F28" s="29" t="n">
        <v>550000</v>
      </c>
      <c r="G28" s="29" t="n">
        <v>540000</v>
      </c>
      <c r="H28" s="29" t="n">
        <v>550000</v>
      </c>
      <c r="I28" s="29" t="n">
        <v>540000</v>
      </c>
      <c r="J28" s="29" t="n">
        <v>490000</v>
      </c>
      <c r="K28" s="29" t="n">
        <v>580000</v>
      </c>
      <c r="L28" s="29" t="n">
        <v>490000</v>
      </c>
      <c r="M28" s="29" t="n">
        <v>470000</v>
      </c>
      <c r="N28" s="29" t="n">
        <v>500000</v>
      </c>
      <c r="O28" s="29" t="n">
        <v>470000</v>
      </c>
      <c r="P28" s="29" t="n">
        <v>510000</v>
      </c>
      <c r="Q28" s="29" t="n">
        <v>510000</v>
      </c>
      <c r="R28" s="29" t="n">
        <v>470000</v>
      </c>
      <c r="S28" s="29" t="n">
        <v>420000</v>
      </c>
      <c r="T28" s="29" t="n">
        <v>410000</v>
      </c>
      <c r="U28" s="29" t="n">
        <v>510000</v>
      </c>
      <c r="V28" s="29" t="n">
        <v>420000</v>
      </c>
      <c r="W28" s="29" t="n">
        <v>480000</v>
      </c>
      <c r="X28" s="29" t="n">
        <v>520000</v>
      </c>
      <c r="Y28" s="29" t="n">
        <v>490000</v>
      </c>
      <c r="Z28" s="29" t="n">
        <v>590000</v>
      </c>
      <c r="AA28" s="29" t="n">
        <v>520000</v>
      </c>
      <c r="AB28" s="29" t="n">
        <v>590000</v>
      </c>
    </row>
    <row r="29">
      <c r="B29" s="30" t="s">
        <v>31</v>
      </c>
      <c r="C29" s="30" t="n">
        <v>140000</v>
      </c>
      <c r="D29" s="30" t="n">
        <v>150000</v>
      </c>
      <c r="E29" s="30" t="n">
        <v>180000</v>
      </c>
      <c r="F29" s="30" t="n">
        <v>170000</v>
      </c>
      <c r="G29" s="30" t="n">
        <v>180000</v>
      </c>
      <c r="H29" s="30" t="n">
        <v>160000</v>
      </c>
      <c r="I29" s="30" t="n">
        <v>130000</v>
      </c>
      <c r="J29" s="30" t="n">
        <v>130000</v>
      </c>
      <c r="K29" s="30" t="n">
        <v>130000</v>
      </c>
      <c r="L29" s="30" t="n">
        <v>110000</v>
      </c>
      <c r="M29" s="30" t="n">
        <v>100000</v>
      </c>
      <c r="N29" s="30" t="n">
        <v>110000</v>
      </c>
      <c r="O29" s="30" t="n">
        <v>110000</v>
      </c>
      <c r="P29" s="30" t="n">
        <v>110000</v>
      </c>
      <c r="Q29" s="30" t="n">
        <v>110000</v>
      </c>
      <c r="R29" s="30" t="n">
        <v>100000</v>
      </c>
      <c r="S29" s="30" t="n">
        <v>80000</v>
      </c>
      <c r="T29" s="30" t="n">
        <v>70000</v>
      </c>
      <c r="U29" s="30" t="n">
        <v>100000</v>
      </c>
      <c r="V29" s="30" t="n">
        <v>70000</v>
      </c>
      <c r="W29" s="30" t="n">
        <v>90000</v>
      </c>
      <c r="X29" s="30" t="n">
        <v>100000</v>
      </c>
      <c r="Y29" s="30" t="n">
        <v>90000</v>
      </c>
      <c r="Z29" s="30" t="n">
        <v>120000</v>
      </c>
      <c r="AA29" s="30" t="n">
        <v>90000</v>
      </c>
      <c r="AB29" s="30" t="n">
        <v>140000</v>
      </c>
    </row>
    <row r="30">
      <c r="B30" s="30" t="s">
        <v>32</v>
      </c>
      <c r="C30" s="30" t="n">
        <v>290000</v>
      </c>
      <c r="D30" s="30" t="n">
        <v>230000</v>
      </c>
      <c r="E30" s="30" t="n">
        <v>270000</v>
      </c>
      <c r="F30" s="30" t="n">
        <v>270000</v>
      </c>
      <c r="G30" s="30" t="n">
        <v>270000</v>
      </c>
      <c r="H30" s="30" t="n">
        <v>270000</v>
      </c>
      <c r="I30" s="30" t="n">
        <v>320000</v>
      </c>
      <c r="J30" s="30" t="n">
        <v>280000</v>
      </c>
      <c r="K30" s="30" t="n">
        <v>350000</v>
      </c>
      <c r="L30" s="30" t="n">
        <v>290000</v>
      </c>
      <c r="M30" s="30" t="n">
        <v>270000</v>
      </c>
      <c r="N30" s="30" t="n">
        <v>310000</v>
      </c>
      <c r="O30" s="30" t="n">
        <v>270000</v>
      </c>
      <c r="P30" s="30" t="n">
        <v>290000</v>
      </c>
      <c r="Q30" s="30" t="n">
        <v>320000</v>
      </c>
      <c r="R30" s="30" t="n">
        <v>290000</v>
      </c>
      <c r="S30" s="30" t="n">
        <v>270000</v>
      </c>
      <c r="T30" s="30" t="n">
        <v>270000</v>
      </c>
      <c r="U30" s="30" t="n">
        <v>330000</v>
      </c>
      <c r="V30" s="30" t="n">
        <v>280000</v>
      </c>
      <c r="W30" s="30" t="n">
        <v>310000</v>
      </c>
      <c r="X30" s="30" t="n">
        <v>340000</v>
      </c>
      <c r="Y30" s="30" t="n">
        <v>320000</v>
      </c>
      <c r="Z30" s="30" t="n">
        <v>360000</v>
      </c>
      <c r="AA30" s="30" t="n">
        <v>330000</v>
      </c>
      <c r="AB30" s="30" t="n">
        <v>360000</v>
      </c>
    </row>
    <row r="31">
      <c r="B31" s="29" t="s">
        <v>33</v>
      </c>
      <c r="C31" s="29" t="n">
        <v>110000</v>
      </c>
      <c r="D31" s="29" t="n">
        <v>110000</v>
      </c>
      <c r="E31" s="29" t="n">
        <v>120000</v>
      </c>
      <c r="F31" s="29" t="n">
        <v>110000</v>
      </c>
      <c r="G31" s="29" t="n">
        <v>90000</v>
      </c>
      <c r="H31" s="29" t="n">
        <v>120000</v>
      </c>
      <c r="I31" s="29" t="n">
        <v>80000</v>
      </c>
      <c r="J31" s="29" t="n">
        <v>80000</v>
      </c>
      <c r="K31" s="29" t="n">
        <v>100000</v>
      </c>
      <c r="L31" s="29" t="n">
        <v>90000</v>
      </c>
      <c r="M31" s="29" t="n">
        <v>90000</v>
      </c>
      <c r="N31" s="29" t="n">
        <v>90000</v>
      </c>
      <c r="O31" s="29" t="n">
        <v>90000</v>
      </c>
      <c r="P31" s="29" t="n">
        <v>110000</v>
      </c>
      <c r="Q31" s="29" t="n">
        <v>80000</v>
      </c>
      <c r="R31" s="29" t="n">
        <v>80000</v>
      </c>
      <c r="S31" s="29" t="n">
        <v>80000</v>
      </c>
      <c r="T31" s="29" t="n">
        <v>70000</v>
      </c>
      <c r="U31" s="29" t="n">
        <v>80000</v>
      </c>
      <c r="V31" s="29" t="n">
        <v>70000</v>
      </c>
      <c r="W31" s="29" t="n">
        <v>80000</v>
      </c>
      <c r="X31" s="29" t="n">
        <v>80000</v>
      </c>
      <c r="Y31" s="29" t="n">
        <v>80000</v>
      </c>
      <c r="Z31" s="29" t="n">
        <v>110000</v>
      </c>
      <c r="AA31" s="29" t="n">
        <v>100000</v>
      </c>
      <c r="AB31" s="29" t="n">
        <v>90000</v>
      </c>
    </row>
    <row r="32">
      <c r="B32" s="10" t="s">
        <v>34</v>
      </c>
    </row>
    <row r="35">
      <c r="B35" s="1" t="s">
        <v>39</v>
      </c>
    </row>
    <row r="36">
      <c r="B36" s="5" t="s">
        <v>40</v>
      </c>
    </row>
    <row r="37">
      <c r="B37" s="9" t="s">
        <v>3</v>
      </c>
      <c r="C37" s="9" t="s">
        <v>4</v>
      </c>
      <c r="D37" s="9" t="s">
        <v>5</v>
      </c>
      <c r="E37" s="9" t="s">
        <v>6</v>
      </c>
      <c r="F37" s="9" t="s">
        <v>7</v>
      </c>
      <c r="G37" s="9" t="s">
        <v>8</v>
      </c>
      <c r="H37" s="9" t="s">
        <v>9</v>
      </c>
      <c r="I37" s="9" t="s">
        <v>10</v>
      </c>
      <c r="J37" s="9" t="s">
        <v>11</v>
      </c>
      <c r="K37" s="9" t="s">
        <v>12</v>
      </c>
      <c r="L37" s="9" t="s">
        <v>13</v>
      </c>
      <c r="M37" s="9" t="s">
        <v>14</v>
      </c>
      <c r="N37" s="9" t="s">
        <v>15</v>
      </c>
      <c r="O37" s="9" t="s">
        <v>16</v>
      </c>
      <c r="P37" s="9" t="s">
        <v>17</v>
      </c>
      <c r="Q37" s="9" t="s">
        <v>18</v>
      </c>
      <c r="R37" s="9" t="s">
        <v>19</v>
      </c>
      <c r="S37" s="9" t="s">
        <v>20</v>
      </c>
      <c r="T37" s="9" t="s">
        <v>21</v>
      </c>
      <c r="U37" s="9" t="s">
        <v>22</v>
      </c>
      <c r="V37" s="9" t="s">
        <v>23</v>
      </c>
      <c r="W37" s="9" t="s">
        <v>24</v>
      </c>
      <c r="X37" s="9" t="s">
        <v>25</v>
      </c>
      <c r="Y37" s="9" t="s">
        <v>26</v>
      </c>
      <c r="Z37" s="9" t="s">
        <v>27</v>
      </c>
      <c r="AA37" s="9" t="s">
        <v>28</v>
      </c>
      <c r="AB37" s="9" t="s">
        <v>29</v>
      </c>
    </row>
    <row r="38">
      <c r="B38" s="29" t="s">
        <v>30</v>
      </c>
      <c r="C38" s="29" t="n">
        <v>2815</v>
      </c>
      <c r="D38" s="29" t="n">
        <v>2775</v>
      </c>
      <c r="E38" s="29" t="n">
        <v>2709</v>
      </c>
      <c r="F38" s="29" t="n">
        <v>2621</v>
      </c>
      <c r="G38" s="29" t="n">
        <v>2368</v>
      </c>
      <c r="H38" s="29" t="n">
        <v>2590</v>
      </c>
      <c r="I38" s="29" t="n">
        <v>2668</v>
      </c>
      <c r="J38" s="29" t="n">
        <v>2837</v>
      </c>
      <c r="K38" s="29" t="n">
        <v>5518</v>
      </c>
      <c r="L38" s="29" t="n">
        <v>5648</v>
      </c>
      <c r="M38" s="29" t="n">
        <v>5292</v>
      </c>
      <c r="N38" s="29" t="n">
        <v>5217</v>
      </c>
      <c r="O38" s="29" t="n">
        <v>4828</v>
      </c>
      <c r="P38" s="29" t="n">
        <v>5047</v>
      </c>
      <c r="Q38" s="29" t="n">
        <v>4864</v>
      </c>
      <c r="R38" s="29" t="n">
        <v>4775</v>
      </c>
      <c r="S38" s="29" t="n">
        <v>4803</v>
      </c>
      <c r="T38" s="29" t="n">
        <v>3807</v>
      </c>
      <c r="U38" s="29" t="n">
        <v>3542</v>
      </c>
      <c r="V38" s="29" t="n">
        <v>3401</v>
      </c>
      <c r="W38" s="29" t="n">
        <v>3334</v>
      </c>
      <c r="X38" s="29" t="n">
        <v>3060</v>
      </c>
      <c r="Y38" s="29" t="n">
        <v>3202</v>
      </c>
      <c r="Z38" s="29" t="n">
        <v>3107</v>
      </c>
      <c r="AA38" s="29" t="n">
        <v>3212</v>
      </c>
      <c r="AB38" s="29" t="n">
        <v>3027</v>
      </c>
    </row>
    <row r="39">
      <c r="B39" s="30" t="s">
        <v>31</v>
      </c>
      <c r="C39" s="30" t="n">
        <v>809</v>
      </c>
      <c r="D39" s="30" t="n">
        <v>755</v>
      </c>
      <c r="E39" s="30" t="n">
        <v>713</v>
      </c>
      <c r="F39" s="30" t="n">
        <v>700</v>
      </c>
      <c r="G39" s="30" t="n">
        <v>567</v>
      </c>
      <c r="H39" s="30" t="n">
        <v>654</v>
      </c>
      <c r="I39" s="30" t="n">
        <v>637</v>
      </c>
      <c r="J39" s="30" t="n">
        <v>676</v>
      </c>
      <c r="K39" s="30" t="n">
        <v>1395</v>
      </c>
      <c r="L39" s="30" t="n">
        <v>1343</v>
      </c>
      <c r="M39" s="30" t="n">
        <v>1225</v>
      </c>
      <c r="N39" s="30" t="n">
        <v>1203</v>
      </c>
      <c r="O39" s="30" t="n">
        <v>1115</v>
      </c>
      <c r="P39" s="30" t="n">
        <v>1180</v>
      </c>
      <c r="Q39" s="30" t="n">
        <v>1148</v>
      </c>
      <c r="R39" s="30" t="n">
        <v>1089</v>
      </c>
      <c r="S39" s="30" t="n">
        <v>1127</v>
      </c>
      <c r="T39" s="30" t="n">
        <v>887</v>
      </c>
      <c r="U39" s="30" t="n">
        <v>837</v>
      </c>
      <c r="V39" s="30" t="n">
        <v>780</v>
      </c>
      <c r="W39" s="30" t="n">
        <v>769</v>
      </c>
      <c r="X39" s="30" t="n">
        <v>625</v>
      </c>
      <c r="Y39" s="30" t="n">
        <v>728</v>
      </c>
      <c r="Z39" s="30" t="n">
        <v>621</v>
      </c>
      <c r="AA39" s="30" t="n">
        <v>682</v>
      </c>
      <c r="AB39" s="30" t="n">
        <v>644</v>
      </c>
    </row>
    <row r="40">
      <c r="B40" s="30" t="s">
        <v>32</v>
      </c>
      <c r="C40" s="30" t="n">
        <v>2094</v>
      </c>
      <c r="D40" s="30" t="n">
        <v>2090</v>
      </c>
      <c r="E40" s="30" t="n">
        <v>2021</v>
      </c>
      <c r="F40" s="30" t="n">
        <v>2018</v>
      </c>
      <c r="G40" s="30" t="n">
        <v>1770</v>
      </c>
      <c r="H40" s="30" t="n">
        <v>1971</v>
      </c>
      <c r="I40" s="30" t="n">
        <v>1986</v>
      </c>
      <c r="J40" s="30" t="n">
        <v>2144</v>
      </c>
      <c r="K40" s="30" t="n">
        <v>4121</v>
      </c>
      <c r="L40" s="30" t="n">
        <v>4134</v>
      </c>
      <c r="M40" s="30" t="n">
        <v>3915</v>
      </c>
      <c r="N40" s="30" t="n">
        <v>3868</v>
      </c>
      <c r="O40" s="30" t="n">
        <v>3532</v>
      </c>
      <c r="P40" s="30" t="n">
        <v>3708</v>
      </c>
      <c r="Q40" s="30" t="n">
        <v>3572</v>
      </c>
      <c r="R40" s="30" t="n">
        <v>3494</v>
      </c>
      <c r="S40" s="30" t="n">
        <v>3460</v>
      </c>
      <c r="T40" s="30" t="n">
        <v>2813</v>
      </c>
      <c r="U40" s="30" t="n">
        <v>2581</v>
      </c>
      <c r="V40" s="30" t="n">
        <v>2440</v>
      </c>
      <c r="W40" s="30" t="n">
        <v>2411</v>
      </c>
      <c r="X40" s="30" t="n">
        <v>2152</v>
      </c>
      <c r="Y40" s="30" t="n">
        <v>2291</v>
      </c>
      <c r="Z40" s="30" t="n">
        <v>2204</v>
      </c>
      <c r="AA40" s="30" t="n">
        <v>2313</v>
      </c>
      <c r="AB40" s="30" t="n">
        <v>2144</v>
      </c>
    </row>
    <row r="41">
      <c r="B41" s="29" t="s">
        <v>33</v>
      </c>
      <c r="C41" s="29" t="n">
        <v>796</v>
      </c>
      <c r="D41" s="29" t="n">
        <v>774</v>
      </c>
      <c r="E41" s="29" t="n">
        <v>752</v>
      </c>
      <c r="F41" s="29" t="n">
        <v>663</v>
      </c>
      <c r="G41" s="29" t="n">
        <v>667</v>
      </c>
      <c r="H41" s="29" t="n">
        <v>709</v>
      </c>
      <c r="I41" s="29" t="n">
        <v>755</v>
      </c>
      <c r="J41" s="29" t="n">
        <v>788</v>
      </c>
      <c r="K41" s="29" t="n">
        <v>1568</v>
      </c>
      <c r="L41" s="29" t="n">
        <v>1704</v>
      </c>
      <c r="M41" s="29" t="n">
        <v>1556</v>
      </c>
      <c r="N41" s="29" t="n">
        <v>1518</v>
      </c>
      <c r="O41" s="29" t="n">
        <v>1464</v>
      </c>
      <c r="P41" s="29" t="n">
        <v>1522</v>
      </c>
      <c r="Q41" s="29" t="n">
        <v>1475</v>
      </c>
      <c r="R41" s="29" t="n">
        <v>1472</v>
      </c>
      <c r="S41" s="29" t="n">
        <v>1524</v>
      </c>
      <c r="T41" s="29" t="n">
        <v>1138</v>
      </c>
      <c r="U41" s="29" t="n">
        <v>1094</v>
      </c>
      <c r="V41" s="29" t="n">
        <v>1064</v>
      </c>
      <c r="W41" s="29" t="n">
        <v>1014</v>
      </c>
      <c r="X41" s="29" t="n">
        <v>1018</v>
      </c>
      <c r="Y41" s="29" t="n">
        <v>1007</v>
      </c>
      <c r="Z41" s="29" t="n">
        <v>1032</v>
      </c>
      <c r="AA41" s="29" t="n">
        <v>1013</v>
      </c>
      <c r="AB41" s="29" t="n">
        <v>990</v>
      </c>
    </row>
    <row r="42">
      <c r="B42" s="10" t="s">
        <v>34</v>
      </c>
    </row>
    <row r="45">
      <c r="B45" s="7" t="s">
        <v>41</v>
      </c>
    </row>
    <row r="46">
      <c r="B46" s="8" t="s">
        <v>42</v>
      </c>
    </row>
    <row r="47">
      <c r="B47" s="8" t="s">
        <v>43</v>
      </c>
    </row>
    <row r="48">
      <c r="B48" s="8" t="s">
        <v>44</v>
      </c>
    </row>
    <row r="49">
      <c r="B49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40.71" hidden="0" customWidth="1"/>
  </cols>
  <sheetData>
    <row r="1" ht="33" customHeight="1">
      <c r="B1" s="58" t="str">
        <f>=HYPERLINK("#'Contents'!A2", "Back to Contents")</f>
      </c>
    </row>
    <row r="3">
      <c r="B3" s="1" t="s">
        <v>71</v>
      </c>
    </row>
    <row r="5">
      <c r="B5" s="1" t="s">
        <v>72</v>
      </c>
    </row>
    <row r="6">
      <c r="B6" s="5" t="s">
        <v>73</v>
      </c>
    </row>
    <row r="7">
      <c r="B7" s="9" t="s">
        <v>74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9" t="s">
        <v>22</v>
      </c>
      <c r="L7" s="9" t="s">
        <v>23</v>
      </c>
      <c r="M7" s="9" t="s">
        <v>24</v>
      </c>
      <c r="N7" s="9" t="s">
        <v>25</v>
      </c>
      <c r="O7" s="9" t="s">
        <v>26</v>
      </c>
      <c r="P7" s="9" t="s">
        <v>27</v>
      </c>
      <c r="Q7" s="9" t="s">
        <v>28</v>
      </c>
      <c r="R7" s="9" t="s">
        <v>29</v>
      </c>
    </row>
    <row r="8">
      <c r="B8" s="31" t="s">
        <v>75</v>
      </c>
      <c r="C8" s="31" t="s">
        <v>90</v>
      </c>
      <c r="D8" s="31" t="s">
        <v>90</v>
      </c>
      <c r="E8" s="31" t="s">
        <v>90</v>
      </c>
      <c r="F8" s="31" t="s">
        <v>90</v>
      </c>
      <c r="G8" s="31" t="s">
        <v>90</v>
      </c>
      <c r="H8" s="31" t="s">
        <v>90</v>
      </c>
      <c r="I8" s="31" t="n">
        <v>0.1317043</v>
      </c>
      <c r="J8" s="31" t="n">
        <v>0.1049903</v>
      </c>
      <c r="K8" s="31" t="n">
        <v>0.1182221</v>
      </c>
      <c r="L8" s="31" t="n">
        <v>0.1420616</v>
      </c>
      <c r="M8" s="31" t="n">
        <v>0.1194037</v>
      </c>
      <c r="N8" s="31" t="n">
        <v>0.1150772</v>
      </c>
      <c r="O8" s="31" t="n">
        <v>0.1113745</v>
      </c>
      <c r="P8" s="31" t="n">
        <v>0.1368294</v>
      </c>
      <c r="Q8" s="31" t="n">
        <v>0.1193668</v>
      </c>
      <c r="R8" s="31" t="n">
        <v>0.119475</v>
      </c>
    </row>
    <row r="9">
      <c r="B9" s="31" t="s">
        <v>77</v>
      </c>
      <c r="C9" s="31" t="s">
        <v>90</v>
      </c>
      <c r="D9" s="31" t="s">
        <v>90</v>
      </c>
      <c r="E9" s="31" t="s">
        <v>90</v>
      </c>
      <c r="F9" s="31" t="s">
        <v>90</v>
      </c>
      <c r="G9" s="31" t="s">
        <v>90</v>
      </c>
      <c r="H9" s="31" t="s">
        <v>90</v>
      </c>
      <c r="I9" s="31" t="n">
        <v>0.1184495</v>
      </c>
      <c r="J9" s="31" t="n">
        <v>0.0857879</v>
      </c>
      <c r="K9" s="31" t="n">
        <v>0.1068741</v>
      </c>
      <c r="L9" s="31" t="n">
        <v>0.1306893</v>
      </c>
      <c r="M9" s="31" t="n">
        <v>0.1040682</v>
      </c>
      <c r="N9" s="31" t="n">
        <v>0.1000404</v>
      </c>
      <c r="O9" s="31" t="n">
        <v>0.1058391</v>
      </c>
      <c r="P9" s="31" t="n">
        <v>0.1201725</v>
      </c>
      <c r="Q9" s="31" t="n">
        <v>0.1044288</v>
      </c>
      <c r="R9" s="31" t="n">
        <v>0.1112379</v>
      </c>
    </row>
    <row r="10">
      <c r="B10" s="31" t="s">
        <v>78</v>
      </c>
      <c r="C10" s="31" t="n">
        <v>0.1765767</v>
      </c>
      <c r="D10" s="31" t="n">
        <v>0.1325198</v>
      </c>
      <c r="E10" s="31" t="n">
        <v>0.1611264</v>
      </c>
      <c r="F10" s="31" t="n">
        <v>0.1576685</v>
      </c>
      <c r="G10" s="31" t="n">
        <v>0.1648401</v>
      </c>
      <c r="H10" s="31" t="n">
        <v>0.1588195</v>
      </c>
      <c r="I10" s="31" t="n">
        <v>0.1495139</v>
      </c>
      <c r="J10" s="31" t="s">
        <v>90</v>
      </c>
      <c r="K10" s="31" t="s">
        <v>90</v>
      </c>
      <c r="L10" s="31" t="s">
        <v>90</v>
      </c>
      <c r="M10" s="31" t="s">
        <v>90</v>
      </c>
      <c r="N10" s="31" t="s">
        <v>90</v>
      </c>
      <c r="O10" s="31" t="s">
        <v>90</v>
      </c>
      <c r="P10" s="31" t="s">
        <v>90</v>
      </c>
      <c r="Q10" s="31" t="s">
        <v>90</v>
      </c>
      <c r="R10" s="31" t="s">
        <v>90</v>
      </c>
    </row>
    <row r="11">
      <c r="B11" s="32" t="s">
        <v>79</v>
      </c>
      <c r="C11" s="32" t="n">
        <v>0.1676682</v>
      </c>
      <c r="D11" s="32" t="n">
        <v>0.1279004</v>
      </c>
      <c r="E11" s="32" t="n">
        <v>0.154485</v>
      </c>
      <c r="F11" s="32" t="n">
        <v>0.1556118</v>
      </c>
      <c r="G11" s="32" t="n">
        <v>0.1635473</v>
      </c>
      <c r="H11" s="32" t="n">
        <v>0.1457431</v>
      </c>
      <c r="I11" s="32" t="n">
        <v>0.1295981</v>
      </c>
      <c r="J11" s="32" t="s">
        <v>90</v>
      </c>
      <c r="K11" s="32" t="s">
        <v>90</v>
      </c>
      <c r="L11" s="32" t="s">
        <v>90</v>
      </c>
      <c r="M11" s="32" t="s">
        <v>90</v>
      </c>
      <c r="N11" s="32" t="s">
        <v>90</v>
      </c>
      <c r="O11" s="32" t="s">
        <v>90</v>
      </c>
      <c r="P11" s="32" t="s">
        <v>90</v>
      </c>
      <c r="Q11" s="32" t="s">
        <v>90</v>
      </c>
      <c r="R11" s="32" t="s">
        <v>90</v>
      </c>
    </row>
    <row r="12">
      <c r="B12" s="10" t="s">
        <v>34</v>
      </c>
    </row>
    <row r="15">
      <c r="B15" s="1" t="s">
        <v>80</v>
      </c>
    </row>
    <row r="16">
      <c r="B16" s="5" t="s">
        <v>81</v>
      </c>
    </row>
    <row r="17">
      <c r="B17" s="9" t="s">
        <v>74</v>
      </c>
      <c r="C17" s="9" t="s">
        <v>14</v>
      </c>
      <c r="D17" s="9" t="s">
        <v>15</v>
      </c>
      <c r="E17" s="9" t="s">
        <v>16</v>
      </c>
      <c r="F17" s="9" t="s">
        <v>17</v>
      </c>
      <c r="G17" s="9" t="s">
        <v>18</v>
      </c>
      <c r="H17" s="9" t="s">
        <v>19</v>
      </c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  <c r="O17" s="9" t="s">
        <v>26</v>
      </c>
      <c r="P17" s="9" t="s">
        <v>27</v>
      </c>
      <c r="Q17" s="9" t="s">
        <v>28</v>
      </c>
      <c r="R17" s="9" t="s">
        <v>29</v>
      </c>
    </row>
    <row r="18">
      <c r="B18" s="33" t="s">
        <v>75</v>
      </c>
      <c r="C18" s="33" t="s">
        <v>90</v>
      </c>
      <c r="D18" s="33" t="s">
        <v>90</v>
      </c>
      <c r="E18" s="33" t="s">
        <v>90</v>
      </c>
      <c r="F18" s="33" t="s">
        <v>90</v>
      </c>
      <c r="G18" s="33" t="s">
        <v>90</v>
      </c>
      <c r="H18" s="33" t="s">
        <v>90</v>
      </c>
      <c r="I18" s="33" t="n">
        <v>130000</v>
      </c>
      <c r="J18" s="33" t="n">
        <v>100000</v>
      </c>
      <c r="K18" s="33" t="s">
        <v>76</v>
      </c>
      <c r="L18" s="33" t="n">
        <v>140000</v>
      </c>
      <c r="M18" s="33" t="s">
        <v>76</v>
      </c>
      <c r="N18" s="33" t="s">
        <v>76</v>
      </c>
      <c r="O18" s="33" t="s">
        <v>76</v>
      </c>
      <c r="P18" s="33" t="s">
        <v>76</v>
      </c>
      <c r="Q18" s="33" t="s">
        <v>76</v>
      </c>
      <c r="R18" s="33" t="s">
        <v>76</v>
      </c>
    </row>
    <row r="19">
      <c r="B19" s="33" t="s">
        <v>77</v>
      </c>
      <c r="C19" s="33" t="s">
        <v>90</v>
      </c>
      <c r="D19" s="33" t="s">
        <v>90</v>
      </c>
      <c r="E19" s="33" t="s">
        <v>90</v>
      </c>
      <c r="F19" s="33" t="s">
        <v>90</v>
      </c>
      <c r="G19" s="33" t="s">
        <v>90</v>
      </c>
      <c r="H19" s="33" t="s">
        <v>90</v>
      </c>
      <c r="I19" s="33" t="n">
        <v>120000</v>
      </c>
      <c r="J19" s="33" t="s">
        <v>76</v>
      </c>
      <c r="K19" s="33" t="s">
        <v>76</v>
      </c>
      <c r="L19" s="33" t="s">
        <v>76</v>
      </c>
      <c r="M19" s="33" t="s">
        <v>76</v>
      </c>
      <c r="N19" s="33" t="s">
        <v>76</v>
      </c>
      <c r="O19" s="33" t="s">
        <v>76</v>
      </c>
      <c r="P19" s="33" t="s">
        <v>76</v>
      </c>
      <c r="Q19" s="33" t="s">
        <v>76</v>
      </c>
      <c r="R19" s="33" t="s">
        <v>76</v>
      </c>
    </row>
    <row r="20">
      <c r="B20" s="33" t="s">
        <v>78</v>
      </c>
      <c r="C20" s="33" t="n">
        <v>180000</v>
      </c>
      <c r="D20" s="33" t="n">
        <v>130000</v>
      </c>
      <c r="E20" s="33" t="n">
        <v>160000</v>
      </c>
      <c r="F20" s="33" t="n">
        <v>160000</v>
      </c>
      <c r="G20" s="33" t="n">
        <v>160000</v>
      </c>
      <c r="H20" s="33" t="n">
        <v>160000</v>
      </c>
      <c r="I20" s="33" t="n">
        <v>150000</v>
      </c>
      <c r="J20" s="33" t="s">
        <v>90</v>
      </c>
      <c r="K20" s="33" t="s">
        <v>90</v>
      </c>
      <c r="L20" s="33" t="s">
        <v>90</v>
      </c>
      <c r="M20" s="33" t="s">
        <v>90</v>
      </c>
      <c r="N20" s="33" t="s">
        <v>90</v>
      </c>
      <c r="O20" s="33" t="s">
        <v>90</v>
      </c>
      <c r="P20" s="33" t="s">
        <v>90</v>
      </c>
      <c r="Q20" s="33" t="s">
        <v>90</v>
      </c>
      <c r="R20" s="33" t="s">
        <v>90</v>
      </c>
    </row>
    <row r="21">
      <c r="B21" s="34" t="s">
        <v>79</v>
      </c>
      <c r="C21" s="34" t="n">
        <v>170000</v>
      </c>
      <c r="D21" s="34" t="n">
        <v>130000</v>
      </c>
      <c r="E21" s="34" t="n">
        <v>150000</v>
      </c>
      <c r="F21" s="34" t="n">
        <v>160000</v>
      </c>
      <c r="G21" s="34" t="n">
        <v>160000</v>
      </c>
      <c r="H21" s="34" t="n">
        <v>150000</v>
      </c>
      <c r="I21" s="34" t="n">
        <v>130000</v>
      </c>
      <c r="J21" s="34" t="s">
        <v>90</v>
      </c>
      <c r="K21" s="34" t="s">
        <v>90</v>
      </c>
      <c r="L21" s="34" t="s">
        <v>90</v>
      </c>
      <c r="M21" s="34" t="s">
        <v>90</v>
      </c>
      <c r="N21" s="34" t="s">
        <v>90</v>
      </c>
      <c r="O21" s="34" t="s">
        <v>90</v>
      </c>
      <c r="P21" s="34" t="s">
        <v>90</v>
      </c>
      <c r="Q21" s="34" t="s">
        <v>90</v>
      </c>
      <c r="R21" s="34" t="s">
        <v>90</v>
      </c>
    </row>
    <row r="22">
      <c r="B22" s="10" t="s">
        <v>34</v>
      </c>
    </row>
    <row r="25">
      <c r="B25" s="1" t="s">
        <v>39</v>
      </c>
    </row>
    <row r="26">
      <c r="B26" s="5" t="s">
        <v>82</v>
      </c>
    </row>
    <row r="27">
      <c r="B27" s="9" t="s">
        <v>74</v>
      </c>
      <c r="C27" s="9" t="s">
        <v>14</v>
      </c>
      <c r="D27" s="9" t="s">
        <v>15</v>
      </c>
      <c r="E27" s="9" t="s">
        <v>16</v>
      </c>
      <c r="F27" s="9" t="s">
        <v>17</v>
      </c>
      <c r="G27" s="9" t="s">
        <v>18</v>
      </c>
      <c r="H27" s="9" t="s">
        <v>19</v>
      </c>
      <c r="I27" s="9" t="s">
        <v>20</v>
      </c>
      <c r="J27" s="9" t="s">
        <v>21</v>
      </c>
      <c r="K27" s="9" t="s">
        <v>22</v>
      </c>
      <c r="L27" s="9" t="s">
        <v>23</v>
      </c>
      <c r="M27" s="9" t="s">
        <v>24</v>
      </c>
      <c r="N27" s="9" t="s">
        <v>25</v>
      </c>
      <c r="O27" s="9" t="s">
        <v>26</v>
      </c>
      <c r="P27" s="9" t="s">
        <v>27</v>
      </c>
      <c r="Q27" s="9" t="s">
        <v>28</v>
      </c>
      <c r="R27" s="9" t="s">
        <v>29</v>
      </c>
    </row>
    <row r="28">
      <c r="B28" s="33" t="s">
        <v>83</v>
      </c>
      <c r="C28" s="33" t="s">
        <v>90</v>
      </c>
      <c r="D28" s="33" t="s">
        <v>90</v>
      </c>
      <c r="E28" s="33" t="s">
        <v>90</v>
      </c>
      <c r="F28" s="33" t="s">
        <v>90</v>
      </c>
      <c r="G28" s="33" t="s">
        <v>90</v>
      </c>
      <c r="H28" s="33" t="s">
        <v>90</v>
      </c>
      <c r="I28" s="33" t="n">
        <v>1127</v>
      </c>
      <c r="J28" s="33" t="n">
        <v>887</v>
      </c>
      <c r="K28" s="33" t="n">
        <v>837</v>
      </c>
      <c r="L28" s="33" t="n">
        <v>780</v>
      </c>
      <c r="M28" s="33" t="n">
        <v>769</v>
      </c>
      <c r="N28" s="33" t="n">
        <v>625</v>
      </c>
      <c r="O28" s="33" t="n">
        <v>728</v>
      </c>
      <c r="P28" s="33" t="n">
        <v>621</v>
      </c>
      <c r="Q28" s="33" t="n">
        <v>682</v>
      </c>
      <c r="R28" s="33" t="n">
        <v>644</v>
      </c>
    </row>
    <row r="29">
      <c r="B29" s="34" t="s">
        <v>84</v>
      </c>
      <c r="C29" s="34" t="n">
        <v>1225</v>
      </c>
      <c r="D29" s="34" t="n">
        <v>1203</v>
      </c>
      <c r="E29" s="34" t="n">
        <v>1115</v>
      </c>
      <c r="F29" s="34" t="n">
        <v>1180</v>
      </c>
      <c r="G29" s="34" t="n">
        <v>1148</v>
      </c>
      <c r="H29" s="34" t="n">
        <v>1089</v>
      </c>
      <c r="I29" s="34" t="n">
        <v>1127</v>
      </c>
      <c r="J29" s="34" t="s">
        <v>90</v>
      </c>
      <c r="K29" s="34" t="s">
        <v>90</v>
      </c>
      <c r="L29" s="34" t="s">
        <v>90</v>
      </c>
      <c r="M29" s="34" t="s">
        <v>90</v>
      </c>
      <c r="N29" s="34" t="s">
        <v>90</v>
      </c>
      <c r="O29" s="34" t="s">
        <v>90</v>
      </c>
      <c r="P29" s="34" t="s">
        <v>90</v>
      </c>
      <c r="Q29" s="34" t="s">
        <v>90</v>
      </c>
      <c r="R29" s="34" t="s">
        <v>90</v>
      </c>
    </row>
    <row r="30">
      <c r="B30" s="10" t="s">
        <v>34</v>
      </c>
    </row>
    <row r="33">
      <c r="B33" s="7" t="s">
        <v>41</v>
      </c>
    </row>
    <row r="34">
      <c r="B34" s="8" t="s">
        <v>42</v>
      </c>
    </row>
    <row r="35">
      <c r="B35" s="8" t="s">
        <v>43</v>
      </c>
    </row>
    <row r="36">
      <c r="B36" s="8" t="s">
        <v>85</v>
      </c>
    </row>
    <row r="37">
      <c r="B37" s="8" t="s">
        <v>86</v>
      </c>
    </row>
    <row r="38">
      <c r="B38" s="8" t="s">
        <v>87</v>
      </c>
    </row>
    <row r="39">
      <c r="B39" s="8" t="s">
        <v>88</v>
      </c>
    </row>
    <row r="40">
      <c r="B40" s="8" t="s">
        <v>89</v>
      </c>
    </row>
    <row r="41">
      <c r="B41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40.71" hidden="0" customWidth="1"/>
  </cols>
  <sheetData>
    <row r="1" ht="33" customHeight="1">
      <c r="B1" s="58" t="str">
        <f>=HYPERLINK("#'Contents'!A2", "Back to Contents")</f>
      </c>
    </row>
    <row r="3">
      <c r="B3" s="1" t="s">
        <v>91</v>
      </c>
    </row>
    <row r="5">
      <c r="B5" s="1" t="s">
        <v>92</v>
      </c>
    </row>
    <row r="6">
      <c r="B6" s="5" t="s">
        <v>197</v>
      </c>
    </row>
    <row r="7">
      <c r="B7" s="9" t="s">
        <v>3</v>
      </c>
      <c r="C7" s="9" t="s">
        <v>19</v>
      </c>
      <c r="D7" s="9" t="s">
        <v>20</v>
      </c>
      <c r="E7" s="9" t="s">
        <v>21</v>
      </c>
      <c r="F7" s="9" t="s">
        <v>22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</row>
    <row r="8">
      <c r="B8" s="36" t="s">
        <v>198</v>
      </c>
      <c r="C8" s="36" t="n">
        <v>0.0969402</v>
      </c>
      <c r="D8" s="36" t="n">
        <v>0.0745223</v>
      </c>
      <c r="E8" s="36" t="n">
        <v>0.0774226</v>
      </c>
      <c r="F8" s="36" t="n">
        <v>0.081111</v>
      </c>
      <c r="G8" s="36" t="n">
        <v>0.0862653</v>
      </c>
      <c r="H8" s="36" t="n">
        <v>0.0659763</v>
      </c>
      <c r="I8" s="36" t="n">
        <v>0.0637276</v>
      </c>
      <c r="J8" s="36" t="n">
        <v>0.0574424</v>
      </c>
      <c r="K8" s="36" t="n">
        <v>0.0481279</v>
      </c>
      <c r="L8" s="36" t="n">
        <v>0.0563932</v>
      </c>
      <c r="M8" s="36" t="n">
        <v>0.0428641</v>
      </c>
    </row>
    <row r="9">
      <c r="B9" s="10" t="s">
        <v>34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2">
      <c r="B12" s="1" t="s">
        <v>95</v>
      </c>
    </row>
    <row r="13">
      <c r="B13" s="5" t="s">
        <v>199</v>
      </c>
    </row>
    <row r="14">
      <c r="B14" s="9" t="s">
        <v>3</v>
      </c>
      <c r="C14" s="9" t="s">
        <v>19</v>
      </c>
      <c r="D14" s="9" t="s">
        <v>20</v>
      </c>
      <c r="E14" s="9" t="s">
        <v>21</v>
      </c>
      <c r="F14" s="9" t="s">
        <v>22</v>
      </c>
      <c r="G14" s="9" t="s">
        <v>23</v>
      </c>
      <c r="H14" s="9" t="s">
        <v>24</v>
      </c>
      <c r="I14" s="9" t="s">
        <v>25</v>
      </c>
      <c r="J14" s="9" t="s">
        <v>26</v>
      </c>
      <c r="K14" s="9" t="s">
        <v>27</v>
      </c>
      <c r="L14" s="9" t="s">
        <v>28</v>
      </c>
      <c r="M14" s="9" t="s">
        <v>29</v>
      </c>
    </row>
    <row r="15">
      <c r="B15" s="38" t="s">
        <v>198</v>
      </c>
      <c r="C15" s="38" t="n">
        <v>80000</v>
      </c>
      <c r="D15" s="38" t="n">
        <v>60000</v>
      </c>
      <c r="E15" s="38" t="s">
        <v>76</v>
      </c>
      <c r="F15" s="38" t="s">
        <v>76</v>
      </c>
      <c r="G15" s="38" t="s">
        <v>76</v>
      </c>
      <c r="H15" s="38" t="s">
        <v>76</v>
      </c>
      <c r="I15" s="38" t="s">
        <v>76</v>
      </c>
      <c r="J15" s="38" t="s">
        <v>76</v>
      </c>
      <c r="K15" s="38" t="s">
        <v>76</v>
      </c>
      <c r="L15" s="38" t="s">
        <v>76</v>
      </c>
      <c r="M15" s="38" t="s">
        <v>76</v>
      </c>
    </row>
    <row r="16">
      <c r="B16" s="10" t="s">
        <v>34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9">
      <c r="B19" s="1" t="s">
        <v>39</v>
      </c>
    </row>
    <row r="20">
      <c r="B20" s="5" t="s">
        <v>200</v>
      </c>
    </row>
    <row r="21">
      <c r="B21" s="9" t="s">
        <v>3</v>
      </c>
      <c r="C21" s="9" t="s">
        <v>19</v>
      </c>
      <c r="D21" s="9" t="s">
        <v>20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9" t="s">
        <v>26</v>
      </c>
      <c r="K21" s="9" t="s">
        <v>27</v>
      </c>
      <c r="L21" s="9" t="s">
        <v>28</v>
      </c>
      <c r="M21" s="9" t="s">
        <v>29</v>
      </c>
    </row>
    <row r="22">
      <c r="B22" s="38" t="s">
        <v>198</v>
      </c>
      <c r="C22" s="38" t="n">
        <v>1212</v>
      </c>
      <c r="D22" s="38" t="n">
        <v>1306</v>
      </c>
      <c r="E22" s="38" t="n">
        <v>979</v>
      </c>
      <c r="F22" s="38" t="n">
        <v>972</v>
      </c>
      <c r="G22" s="38" t="n">
        <v>980</v>
      </c>
      <c r="H22" s="38" t="n">
        <v>934</v>
      </c>
      <c r="I22" s="38" t="n">
        <v>958</v>
      </c>
      <c r="J22" s="38" t="n">
        <v>967</v>
      </c>
      <c r="K22" s="38" t="n">
        <v>1014</v>
      </c>
      <c r="L22" s="38" t="n">
        <v>1010</v>
      </c>
      <c r="M22" s="38" t="n">
        <v>990</v>
      </c>
    </row>
    <row r="23">
      <c r="B23" s="10" t="s">
        <v>34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6">
      <c r="B26" s="7" t="s">
        <v>41</v>
      </c>
    </row>
    <row r="27">
      <c r="B27" s="8" t="s">
        <v>98</v>
      </c>
    </row>
    <row r="28">
      <c r="B28" s="8" t="s">
        <v>100</v>
      </c>
    </row>
    <row r="29">
      <c r="B29" s="8" t="s">
        <v>101</v>
      </c>
    </row>
    <row r="30">
      <c r="B30" s="8" t="s">
        <v>102</v>
      </c>
    </row>
    <row r="31">
      <c r="B31" s="8" t="s">
        <v>87</v>
      </c>
    </row>
    <row r="32">
      <c r="B32" s="8" t="s">
        <v>88</v>
      </c>
    </row>
    <row r="33">
      <c r="B33" s="8" t="s">
        <v>89</v>
      </c>
    </row>
    <row r="34">
      <c r="B3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40.71" hidden="0" customWidth="1"/>
  </cols>
  <sheetData>
    <row r="1" ht="33" customHeight="1">
      <c r="B1" s="58" t="str">
        <f>=HYPERLINK("#'Contents'!A2", "Back to Contents")</f>
      </c>
    </row>
    <row r="3">
      <c r="B3" s="1" t="s">
        <v>103</v>
      </c>
    </row>
    <row r="5">
      <c r="B5" s="1" t="s">
        <v>104</v>
      </c>
    </row>
    <row r="6">
      <c r="B6" s="5" t="s">
        <v>105</v>
      </c>
    </row>
    <row r="7"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</row>
    <row r="8">
      <c r="B8" s="39" t="s">
        <v>30</v>
      </c>
      <c r="C8" s="39" t="n">
        <v>365</v>
      </c>
      <c r="D8" s="39" t="n">
        <v>365</v>
      </c>
      <c r="E8" s="39" t="n">
        <v>379</v>
      </c>
      <c r="F8" s="39" t="n">
        <v>396</v>
      </c>
      <c r="G8" s="39" t="n">
        <v>400</v>
      </c>
      <c r="H8" s="39" t="n">
        <v>414</v>
      </c>
      <c r="I8" s="39" t="n">
        <v>425</v>
      </c>
      <c r="J8" s="39" t="n">
        <v>447</v>
      </c>
      <c r="K8" s="39" t="n">
        <v>452</v>
      </c>
      <c r="L8" s="39" t="n">
        <v>478</v>
      </c>
      <c r="M8" s="39" t="n">
        <v>482</v>
      </c>
      <c r="N8" s="39" t="n">
        <v>483</v>
      </c>
      <c r="O8" s="39" t="n">
        <v>486</v>
      </c>
      <c r="P8" s="39" t="n">
        <v>501</v>
      </c>
      <c r="Q8" s="39" t="n">
        <v>508</v>
      </c>
      <c r="R8" s="39" t="n">
        <v>516</v>
      </c>
      <c r="S8" s="39" t="n">
        <v>498</v>
      </c>
      <c r="T8" s="39" t="n">
        <v>499</v>
      </c>
      <c r="U8" s="39" t="n">
        <v>492</v>
      </c>
      <c r="V8" s="39" t="n">
        <v>502</v>
      </c>
      <c r="W8" s="39" t="n">
        <v>518</v>
      </c>
      <c r="X8" s="39" t="n">
        <v>508</v>
      </c>
      <c r="Y8" s="39" t="n">
        <v>535</v>
      </c>
      <c r="Z8" s="39" t="n">
        <v>523</v>
      </c>
      <c r="AA8" s="39" t="n">
        <v>524</v>
      </c>
      <c r="AB8" s="39" t="n">
        <v>553</v>
      </c>
    </row>
    <row r="9">
      <c r="B9" s="40" t="s">
        <v>31</v>
      </c>
      <c r="C9" s="40" t="n">
        <v>326</v>
      </c>
      <c r="D9" s="40" t="n">
        <v>312</v>
      </c>
      <c r="E9" s="40" t="n">
        <v>320</v>
      </c>
      <c r="F9" s="40" t="n">
        <v>334</v>
      </c>
      <c r="G9" s="40" t="n">
        <v>358</v>
      </c>
      <c r="H9" s="40" t="n">
        <v>348</v>
      </c>
      <c r="I9" s="40" t="n">
        <v>369</v>
      </c>
      <c r="J9" s="40" t="n">
        <v>381</v>
      </c>
      <c r="K9" s="40" t="n">
        <v>410</v>
      </c>
      <c r="L9" s="40" t="n">
        <v>445</v>
      </c>
      <c r="M9" s="40" t="n">
        <v>437</v>
      </c>
      <c r="N9" s="40" t="n">
        <v>445</v>
      </c>
      <c r="O9" s="40" t="n">
        <v>441</v>
      </c>
      <c r="P9" s="40" t="n">
        <v>462</v>
      </c>
      <c r="Q9" s="40" t="n">
        <v>454</v>
      </c>
      <c r="R9" s="40" t="n">
        <v>477</v>
      </c>
      <c r="S9" s="40" t="n">
        <v>456</v>
      </c>
      <c r="T9" s="40" t="n">
        <v>446</v>
      </c>
      <c r="U9" s="40" t="n">
        <v>442</v>
      </c>
      <c r="V9" s="40" t="n">
        <v>443</v>
      </c>
      <c r="W9" s="40" t="n">
        <v>462</v>
      </c>
      <c r="X9" s="40" t="n">
        <v>452</v>
      </c>
      <c r="Y9" s="40" t="n">
        <v>490</v>
      </c>
      <c r="Z9" s="40" t="n">
        <v>460</v>
      </c>
      <c r="AA9" s="40" t="n">
        <v>477</v>
      </c>
      <c r="AB9" s="40" t="n">
        <v>488</v>
      </c>
    </row>
    <row r="10">
      <c r="B10" s="40" t="s">
        <v>32</v>
      </c>
      <c r="C10" s="40" t="n">
        <v>421</v>
      </c>
      <c r="D10" s="40" t="n">
        <v>413</v>
      </c>
      <c r="E10" s="40" t="n">
        <v>435</v>
      </c>
      <c r="F10" s="40" t="n">
        <v>446</v>
      </c>
      <c r="G10" s="40" t="n">
        <v>446</v>
      </c>
      <c r="H10" s="40" t="n">
        <v>460</v>
      </c>
      <c r="I10" s="40" t="n">
        <v>459</v>
      </c>
      <c r="J10" s="40" t="n">
        <v>497</v>
      </c>
      <c r="K10" s="40" t="n">
        <v>506</v>
      </c>
      <c r="L10" s="40" t="n">
        <v>521</v>
      </c>
      <c r="M10" s="40" t="n">
        <v>536</v>
      </c>
      <c r="N10" s="40" t="n">
        <v>536</v>
      </c>
      <c r="O10" s="40" t="n">
        <v>544</v>
      </c>
      <c r="P10" s="40" t="n">
        <v>550</v>
      </c>
      <c r="Q10" s="40" t="n">
        <v>558</v>
      </c>
      <c r="R10" s="40" t="n">
        <v>564</v>
      </c>
      <c r="S10" s="40" t="n">
        <v>538</v>
      </c>
      <c r="T10" s="40" t="n">
        <v>533</v>
      </c>
      <c r="U10" s="40" t="n">
        <v>526</v>
      </c>
      <c r="V10" s="40" t="n">
        <v>548</v>
      </c>
      <c r="W10" s="40" t="n">
        <v>551</v>
      </c>
      <c r="X10" s="40" t="n">
        <v>552</v>
      </c>
      <c r="Y10" s="40" t="n">
        <v>582</v>
      </c>
      <c r="Z10" s="40" t="n">
        <v>568</v>
      </c>
      <c r="AA10" s="40" t="n">
        <v>554</v>
      </c>
      <c r="AB10" s="40" t="n">
        <v>606</v>
      </c>
    </row>
    <row r="11">
      <c r="B11" s="39" t="s">
        <v>33</v>
      </c>
      <c r="C11" s="39" t="n">
        <v>277</v>
      </c>
      <c r="D11" s="39" t="n">
        <v>283</v>
      </c>
      <c r="E11" s="39" t="n">
        <v>283</v>
      </c>
      <c r="F11" s="39" t="n">
        <v>313</v>
      </c>
      <c r="G11" s="39" t="n">
        <v>327</v>
      </c>
      <c r="H11" s="39" t="n">
        <v>333</v>
      </c>
      <c r="I11" s="39" t="n">
        <v>356</v>
      </c>
      <c r="J11" s="39" t="n">
        <v>368</v>
      </c>
      <c r="K11" s="39" t="n">
        <v>370</v>
      </c>
      <c r="L11" s="39" t="n">
        <v>388</v>
      </c>
      <c r="M11" s="39" t="n">
        <v>404</v>
      </c>
      <c r="N11" s="39" t="n">
        <v>404</v>
      </c>
      <c r="O11" s="39" t="n">
        <v>403</v>
      </c>
      <c r="P11" s="39" t="n">
        <v>417</v>
      </c>
      <c r="Q11" s="39" t="n">
        <v>437</v>
      </c>
      <c r="R11" s="39" t="n">
        <v>448</v>
      </c>
      <c r="S11" s="39" t="n">
        <v>444</v>
      </c>
      <c r="T11" s="39" t="n">
        <v>440</v>
      </c>
      <c r="U11" s="39" t="n">
        <v>451</v>
      </c>
      <c r="V11" s="39" t="n">
        <v>439</v>
      </c>
      <c r="W11" s="39" t="n">
        <v>485</v>
      </c>
      <c r="X11" s="39" t="n">
        <v>454</v>
      </c>
      <c r="Y11" s="39" t="n">
        <v>477</v>
      </c>
      <c r="Z11" s="39" t="n">
        <v>461</v>
      </c>
      <c r="AA11" s="39" t="n">
        <v>480</v>
      </c>
      <c r="AB11" s="39" t="n">
        <v>491</v>
      </c>
    </row>
    <row r="12">
      <c r="B12" s="10" t="s">
        <v>34</v>
      </c>
    </row>
    <row r="15">
      <c r="B15" s="1" t="s">
        <v>104</v>
      </c>
    </row>
    <row r="16">
      <c r="B16" s="5" t="s">
        <v>106</v>
      </c>
    </row>
    <row r="17">
      <c r="B17" s="9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9" t="s">
        <v>8</v>
      </c>
      <c r="H17" s="9" t="s">
        <v>9</v>
      </c>
      <c r="I17" s="9" t="s">
        <v>10</v>
      </c>
      <c r="J17" s="9" t="s">
        <v>11</v>
      </c>
      <c r="K17" s="9" t="s">
        <v>12</v>
      </c>
      <c r="L17" s="9" t="s">
        <v>13</v>
      </c>
      <c r="M17" s="9" t="s">
        <v>14</v>
      </c>
      <c r="N17" s="9" t="s">
        <v>15</v>
      </c>
      <c r="O17" s="9" t="s">
        <v>16</v>
      </c>
      <c r="P17" s="9" t="s">
        <v>17</v>
      </c>
      <c r="Q17" s="9" t="s">
        <v>18</v>
      </c>
      <c r="R17" s="9" t="s">
        <v>19</v>
      </c>
      <c r="S17" s="9" t="s">
        <v>20</v>
      </c>
      <c r="T17" s="9" t="s">
        <v>21</v>
      </c>
      <c r="U17" s="9" t="s">
        <v>22</v>
      </c>
      <c r="V17" s="9" t="s">
        <v>23</v>
      </c>
      <c r="W17" s="9" t="s">
        <v>24</v>
      </c>
      <c r="X17" s="9" t="s">
        <v>25</v>
      </c>
      <c r="Y17" s="9" t="s">
        <v>26</v>
      </c>
      <c r="Z17" s="9" t="s">
        <v>27</v>
      </c>
      <c r="AA17" s="9" t="s">
        <v>28</v>
      </c>
      <c r="AB17" s="9" t="s">
        <v>29</v>
      </c>
    </row>
    <row r="18">
      <c r="B18" s="39" t="s">
        <v>30</v>
      </c>
      <c r="C18" s="39" t="n">
        <v>311</v>
      </c>
      <c r="D18" s="39" t="n">
        <v>305</v>
      </c>
      <c r="E18" s="39" t="n">
        <v>319</v>
      </c>
      <c r="F18" s="39" t="n">
        <v>336</v>
      </c>
      <c r="G18" s="39" t="n">
        <v>343</v>
      </c>
      <c r="H18" s="39" t="n">
        <v>354</v>
      </c>
      <c r="I18" s="39" t="n">
        <v>369</v>
      </c>
      <c r="J18" s="39" t="n">
        <v>388</v>
      </c>
      <c r="K18" s="39" t="n">
        <v>401</v>
      </c>
      <c r="L18" s="39" t="n">
        <v>428</v>
      </c>
      <c r="M18" s="39" t="n">
        <v>429</v>
      </c>
      <c r="N18" s="39" t="n">
        <v>432</v>
      </c>
      <c r="O18" s="39" t="n">
        <v>434</v>
      </c>
      <c r="P18" s="39" t="n">
        <v>451</v>
      </c>
      <c r="Q18" s="39" t="n">
        <v>458</v>
      </c>
      <c r="R18" s="39" t="n">
        <v>463</v>
      </c>
      <c r="S18" s="39" t="n">
        <v>443</v>
      </c>
      <c r="T18" s="39" t="n">
        <v>439</v>
      </c>
      <c r="U18" s="39" t="n">
        <v>437</v>
      </c>
      <c r="V18" s="39" t="n">
        <v>451</v>
      </c>
      <c r="W18" s="39" t="n">
        <v>459</v>
      </c>
      <c r="X18" s="39" t="n">
        <v>456</v>
      </c>
      <c r="Y18" s="39" t="n">
        <v>480</v>
      </c>
      <c r="Z18" s="39" t="n">
        <v>467</v>
      </c>
      <c r="AA18" s="39" t="n">
        <v>473</v>
      </c>
      <c r="AB18" s="39" t="n">
        <v>502</v>
      </c>
    </row>
    <row r="19">
      <c r="B19" s="40" t="s">
        <v>31</v>
      </c>
      <c r="C19" s="40" t="n">
        <v>269</v>
      </c>
      <c r="D19" s="40" t="n">
        <v>251</v>
      </c>
      <c r="E19" s="40" t="n">
        <v>258</v>
      </c>
      <c r="F19" s="40" t="n">
        <v>272</v>
      </c>
      <c r="G19" s="40" t="n">
        <v>299</v>
      </c>
      <c r="H19" s="40" t="n">
        <v>293</v>
      </c>
      <c r="I19" s="40" t="n">
        <v>321</v>
      </c>
      <c r="J19" s="40" t="n">
        <v>333</v>
      </c>
      <c r="K19" s="40" t="n">
        <v>353</v>
      </c>
      <c r="L19" s="40" t="n">
        <v>385</v>
      </c>
      <c r="M19" s="40" t="n">
        <v>372</v>
      </c>
      <c r="N19" s="40" t="n">
        <v>383</v>
      </c>
      <c r="O19" s="40" t="n">
        <v>384</v>
      </c>
      <c r="P19" s="40" t="n">
        <v>403</v>
      </c>
      <c r="Q19" s="40" t="n">
        <v>386</v>
      </c>
      <c r="R19" s="40" t="n">
        <v>416</v>
      </c>
      <c r="S19" s="40" t="n">
        <v>397</v>
      </c>
      <c r="T19" s="40" t="n">
        <v>388</v>
      </c>
      <c r="U19" s="40" t="n">
        <v>381</v>
      </c>
      <c r="V19" s="40" t="n">
        <v>382</v>
      </c>
      <c r="W19" s="40" t="n">
        <v>397</v>
      </c>
      <c r="X19" s="40" t="n">
        <v>385</v>
      </c>
      <c r="Y19" s="40" t="n">
        <v>426</v>
      </c>
      <c r="Z19" s="40" t="n">
        <v>401</v>
      </c>
      <c r="AA19" s="40" t="n">
        <v>416</v>
      </c>
      <c r="AB19" s="40" t="n">
        <v>428</v>
      </c>
    </row>
    <row r="20">
      <c r="B20" s="40" t="s">
        <v>32</v>
      </c>
      <c r="C20" s="40" t="n">
        <v>353</v>
      </c>
      <c r="D20" s="40" t="n">
        <v>342</v>
      </c>
      <c r="E20" s="40" t="n">
        <v>366</v>
      </c>
      <c r="F20" s="40" t="n">
        <v>375</v>
      </c>
      <c r="G20" s="40" t="n">
        <v>383</v>
      </c>
      <c r="H20" s="40" t="n">
        <v>394</v>
      </c>
      <c r="I20" s="40" t="n">
        <v>397</v>
      </c>
      <c r="J20" s="40" t="n">
        <v>436</v>
      </c>
      <c r="K20" s="40" t="n">
        <v>442</v>
      </c>
      <c r="L20" s="40" t="n">
        <v>463</v>
      </c>
      <c r="M20" s="40" t="n">
        <v>468</v>
      </c>
      <c r="N20" s="40" t="n">
        <v>471</v>
      </c>
      <c r="O20" s="40" t="n">
        <v>477</v>
      </c>
      <c r="P20" s="40" t="n">
        <v>489</v>
      </c>
      <c r="Q20" s="40" t="n">
        <v>494</v>
      </c>
      <c r="R20" s="40" t="n">
        <v>505</v>
      </c>
      <c r="S20" s="40" t="n">
        <v>471</v>
      </c>
      <c r="T20" s="40" t="n">
        <v>467</v>
      </c>
      <c r="U20" s="40" t="n">
        <v>456</v>
      </c>
      <c r="V20" s="40" t="n">
        <v>481</v>
      </c>
      <c r="W20" s="40" t="n">
        <v>483</v>
      </c>
      <c r="X20" s="40" t="n">
        <v>490</v>
      </c>
      <c r="Y20" s="40" t="n">
        <v>513</v>
      </c>
      <c r="Z20" s="40" t="n">
        <v>499</v>
      </c>
      <c r="AA20" s="40" t="n">
        <v>494</v>
      </c>
      <c r="AB20" s="40" t="n">
        <v>542</v>
      </c>
    </row>
    <row r="21">
      <c r="B21" s="39" t="s">
        <v>33</v>
      </c>
      <c r="C21" s="39" t="n">
        <v>243</v>
      </c>
      <c r="D21" s="39" t="n">
        <v>242</v>
      </c>
      <c r="E21" s="39" t="n">
        <v>248</v>
      </c>
      <c r="F21" s="39" t="n">
        <v>284</v>
      </c>
      <c r="G21" s="39" t="n">
        <v>288</v>
      </c>
      <c r="H21" s="39" t="n">
        <v>301</v>
      </c>
      <c r="I21" s="39" t="n">
        <v>326</v>
      </c>
      <c r="J21" s="39" t="n">
        <v>346</v>
      </c>
      <c r="K21" s="39" t="n">
        <v>343</v>
      </c>
      <c r="L21" s="39" t="n">
        <v>361</v>
      </c>
      <c r="M21" s="39" t="n">
        <v>382</v>
      </c>
      <c r="N21" s="39" t="n">
        <v>388</v>
      </c>
      <c r="O21" s="39" t="n">
        <v>391</v>
      </c>
      <c r="P21" s="39" t="n">
        <v>410</v>
      </c>
      <c r="Q21" s="39" t="n">
        <v>430</v>
      </c>
      <c r="R21" s="39" t="n">
        <v>428</v>
      </c>
      <c r="S21" s="39" t="n">
        <v>426</v>
      </c>
      <c r="T21" s="39" t="n">
        <v>421</v>
      </c>
      <c r="U21" s="39" t="n">
        <v>436</v>
      </c>
      <c r="V21" s="39" t="n">
        <v>429</v>
      </c>
      <c r="W21" s="39" t="n">
        <v>460</v>
      </c>
      <c r="X21" s="39" t="n">
        <v>443</v>
      </c>
      <c r="Y21" s="39" t="n">
        <v>462</v>
      </c>
      <c r="Z21" s="39" t="n">
        <v>443</v>
      </c>
      <c r="AA21" s="39" t="n">
        <v>466</v>
      </c>
      <c r="AB21" s="39" t="n">
        <v>473</v>
      </c>
    </row>
    <row r="22">
      <c r="B22" s="10" t="s">
        <v>34</v>
      </c>
    </row>
    <row r="25">
      <c r="B25" s="1" t="s">
        <v>39</v>
      </c>
    </row>
    <row r="26">
      <c r="B26" s="5" t="s">
        <v>40</v>
      </c>
    </row>
    <row r="27">
      <c r="B27" s="9" t="s">
        <v>3</v>
      </c>
      <c r="C27" s="9" t="s">
        <v>4</v>
      </c>
      <c r="D27" s="9" t="s">
        <v>5</v>
      </c>
      <c r="E27" s="9" t="s">
        <v>6</v>
      </c>
      <c r="F27" s="9" t="s">
        <v>7</v>
      </c>
      <c r="G27" s="9" t="s">
        <v>8</v>
      </c>
      <c r="H27" s="9" t="s">
        <v>9</v>
      </c>
      <c r="I27" s="9" t="s">
        <v>10</v>
      </c>
      <c r="J27" s="9" t="s">
        <v>11</v>
      </c>
      <c r="K27" s="9" t="s">
        <v>12</v>
      </c>
      <c r="L27" s="9" t="s">
        <v>13</v>
      </c>
      <c r="M27" s="9" t="s">
        <v>14</v>
      </c>
      <c r="N27" s="9" t="s">
        <v>15</v>
      </c>
      <c r="O27" s="9" t="s">
        <v>16</v>
      </c>
      <c r="P27" s="9" t="s">
        <v>17</v>
      </c>
      <c r="Q27" s="9" t="s">
        <v>18</v>
      </c>
      <c r="R27" s="9" t="s">
        <v>19</v>
      </c>
      <c r="S27" s="9" t="s">
        <v>20</v>
      </c>
      <c r="T27" s="9" t="s">
        <v>21</v>
      </c>
      <c r="U27" s="9" t="s">
        <v>22</v>
      </c>
      <c r="V27" s="9" t="s">
        <v>23</v>
      </c>
      <c r="W27" s="9" t="s">
        <v>24</v>
      </c>
      <c r="X27" s="9" t="s">
        <v>25</v>
      </c>
      <c r="Y27" s="9" t="s">
        <v>26</v>
      </c>
      <c r="Z27" s="9" t="s">
        <v>27</v>
      </c>
      <c r="AA27" s="9" t="s">
        <v>28</v>
      </c>
      <c r="AB27" s="9" t="s">
        <v>29</v>
      </c>
    </row>
    <row r="28">
      <c r="B28" s="41" t="s">
        <v>30</v>
      </c>
      <c r="C28" s="41" t="n">
        <v>2815</v>
      </c>
      <c r="D28" s="41" t="n">
        <v>2775</v>
      </c>
      <c r="E28" s="41" t="n">
        <v>2709</v>
      </c>
      <c r="F28" s="41" t="n">
        <v>2621</v>
      </c>
      <c r="G28" s="41" t="n">
        <v>2368</v>
      </c>
      <c r="H28" s="41" t="n">
        <v>2590</v>
      </c>
      <c r="I28" s="41" t="n">
        <v>2668</v>
      </c>
      <c r="J28" s="41" t="n">
        <v>2837</v>
      </c>
      <c r="K28" s="41" t="n">
        <v>5518</v>
      </c>
      <c r="L28" s="41" t="n">
        <v>5648</v>
      </c>
      <c r="M28" s="41" t="n">
        <v>5292</v>
      </c>
      <c r="N28" s="41" t="n">
        <v>5217</v>
      </c>
      <c r="O28" s="41" t="n">
        <v>4828</v>
      </c>
      <c r="P28" s="41" t="n">
        <v>5047</v>
      </c>
      <c r="Q28" s="41" t="n">
        <v>4864</v>
      </c>
      <c r="R28" s="41" t="n">
        <v>4775</v>
      </c>
      <c r="S28" s="41" t="n">
        <v>4803</v>
      </c>
      <c r="T28" s="41" t="n">
        <v>3807</v>
      </c>
      <c r="U28" s="41" t="n">
        <v>3542</v>
      </c>
      <c r="V28" s="41" t="n">
        <v>3401</v>
      </c>
      <c r="W28" s="41" t="n">
        <v>3334</v>
      </c>
      <c r="X28" s="41" t="n">
        <v>3060</v>
      </c>
      <c r="Y28" s="41" t="n">
        <v>3202</v>
      </c>
      <c r="Z28" s="41" t="n">
        <v>3107</v>
      </c>
      <c r="AA28" s="41" t="n">
        <v>3212</v>
      </c>
      <c r="AB28" s="41" t="n">
        <v>3027</v>
      </c>
    </row>
    <row r="29">
      <c r="B29" s="42" t="s">
        <v>31</v>
      </c>
      <c r="C29" s="42" t="n">
        <v>809</v>
      </c>
      <c r="D29" s="42" t="n">
        <v>755</v>
      </c>
      <c r="E29" s="42" t="n">
        <v>713</v>
      </c>
      <c r="F29" s="42" t="n">
        <v>700</v>
      </c>
      <c r="G29" s="42" t="n">
        <v>567</v>
      </c>
      <c r="H29" s="42" t="n">
        <v>654</v>
      </c>
      <c r="I29" s="42" t="n">
        <v>637</v>
      </c>
      <c r="J29" s="42" t="n">
        <v>676</v>
      </c>
      <c r="K29" s="42" t="n">
        <v>1395</v>
      </c>
      <c r="L29" s="42" t="n">
        <v>1343</v>
      </c>
      <c r="M29" s="42" t="n">
        <v>1225</v>
      </c>
      <c r="N29" s="42" t="n">
        <v>1203</v>
      </c>
      <c r="O29" s="42" t="n">
        <v>1115</v>
      </c>
      <c r="P29" s="42" t="n">
        <v>1180</v>
      </c>
      <c r="Q29" s="42" t="n">
        <v>1148</v>
      </c>
      <c r="R29" s="42" t="n">
        <v>1089</v>
      </c>
      <c r="S29" s="42" t="n">
        <v>1127</v>
      </c>
      <c r="T29" s="42" t="n">
        <v>887</v>
      </c>
      <c r="U29" s="42" t="n">
        <v>837</v>
      </c>
      <c r="V29" s="42" t="n">
        <v>780</v>
      </c>
      <c r="W29" s="42" t="n">
        <v>769</v>
      </c>
      <c r="X29" s="42" t="n">
        <v>625</v>
      </c>
      <c r="Y29" s="42" t="n">
        <v>728</v>
      </c>
      <c r="Z29" s="42" t="n">
        <v>621</v>
      </c>
      <c r="AA29" s="42" t="n">
        <v>682</v>
      </c>
      <c r="AB29" s="42" t="n">
        <v>644</v>
      </c>
    </row>
    <row r="30">
      <c r="B30" s="42" t="s">
        <v>32</v>
      </c>
      <c r="C30" s="42" t="n">
        <v>2094</v>
      </c>
      <c r="D30" s="42" t="n">
        <v>2090</v>
      </c>
      <c r="E30" s="42" t="n">
        <v>2021</v>
      </c>
      <c r="F30" s="42" t="n">
        <v>2018</v>
      </c>
      <c r="G30" s="42" t="n">
        <v>1770</v>
      </c>
      <c r="H30" s="42" t="n">
        <v>1971</v>
      </c>
      <c r="I30" s="42" t="n">
        <v>1986</v>
      </c>
      <c r="J30" s="42" t="n">
        <v>2144</v>
      </c>
      <c r="K30" s="42" t="n">
        <v>4121</v>
      </c>
      <c r="L30" s="42" t="n">
        <v>4134</v>
      </c>
      <c r="M30" s="42" t="n">
        <v>3915</v>
      </c>
      <c r="N30" s="42" t="n">
        <v>3868</v>
      </c>
      <c r="O30" s="42" t="n">
        <v>3532</v>
      </c>
      <c r="P30" s="42" t="n">
        <v>3708</v>
      </c>
      <c r="Q30" s="42" t="n">
        <v>3572</v>
      </c>
      <c r="R30" s="42" t="n">
        <v>3494</v>
      </c>
      <c r="S30" s="42" t="n">
        <v>3460</v>
      </c>
      <c r="T30" s="42" t="n">
        <v>2813</v>
      </c>
      <c r="U30" s="42" t="n">
        <v>2581</v>
      </c>
      <c r="V30" s="42" t="n">
        <v>2440</v>
      </c>
      <c r="W30" s="42" t="n">
        <v>2411</v>
      </c>
      <c r="X30" s="42" t="n">
        <v>2152</v>
      </c>
      <c r="Y30" s="42" t="n">
        <v>2291</v>
      </c>
      <c r="Z30" s="42" t="n">
        <v>2204</v>
      </c>
      <c r="AA30" s="42" t="n">
        <v>2313</v>
      </c>
      <c r="AB30" s="42" t="n">
        <v>2144</v>
      </c>
    </row>
    <row r="31">
      <c r="B31" s="41" t="s">
        <v>33</v>
      </c>
      <c r="C31" s="41" t="n">
        <v>796</v>
      </c>
      <c r="D31" s="41" t="n">
        <v>774</v>
      </c>
      <c r="E31" s="41" t="n">
        <v>752</v>
      </c>
      <c r="F31" s="41" t="n">
        <v>663</v>
      </c>
      <c r="G31" s="41" t="n">
        <v>667</v>
      </c>
      <c r="H31" s="41" t="n">
        <v>709</v>
      </c>
      <c r="I31" s="41" t="n">
        <v>755</v>
      </c>
      <c r="J31" s="41" t="n">
        <v>788</v>
      </c>
      <c r="K31" s="41" t="n">
        <v>1568</v>
      </c>
      <c r="L31" s="41" t="n">
        <v>1704</v>
      </c>
      <c r="M31" s="41" t="n">
        <v>1556</v>
      </c>
      <c r="N31" s="41" t="n">
        <v>1518</v>
      </c>
      <c r="O31" s="41" t="n">
        <v>1464</v>
      </c>
      <c r="P31" s="41" t="n">
        <v>1522</v>
      </c>
      <c r="Q31" s="41" t="n">
        <v>1475</v>
      </c>
      <c r="R31" s="41" t="n">
        <v>1472</v>
      </c>
      <c r="S31" s="41" t="n">
        <v>1524</v>
      </c>
      <c r="T31" s="41" t="n">
        <v>1138</v>
      </c>
      <c r="U31" s="41" t="n">
        <v>1094</v>
      </c>
      <c r="V31" s="41" t="n">
        <v>1064</v>
      </c>
      <c r="W31" s="41" t="n">
        <v>1014</v>
      </c>
      <c r="X31" s="41" t="n">
        <v>1018</v>
      </c>
      <c r="Y31" s="41" t="n">
        <v>1007</v>
      </c>
      <c r="Z31" s="41" t="n">
        <v>1032</v>
      </c>
      <c r="AA31" s="41" t="n">
        <v>1013</v>
      </c>
      <c r="AB31" s="41" t="n">
        <v>990</v>
      </c>
    </row>
    <row r="32">
      <c r="B32" s="1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40.71" hidden="0" customWidth="1"/>
  </cols>
  <sheetData>
    <row r="1" ht="33" customHeight="1">
      <c r="B1" s="58" t="str">
        <f>=HYPERLINK("#'Contents'!A2", "Back to Contents")</f>
      </c>
    </row>
    <row r="3">
      <c r="B3" s="1" t="s">
        <v>107</v>
      </c>
    </row>
    <row r="5">
      <c r="B5" s="1" t="s">
        <v>108</v>
      </c>
    </row>
    <row r="6">
      <c r="B6" s="5" t="s">
        <v>109</v>
      </c>
    </row>
    <row r="7">
      <c r="B7" s="9" t="s">
        <v>110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</row>
    <row r="8">
      <c r="B8" s="43" t="s">
        <v>111</v>
      </c>
      <c r="C8" s="43" t="n">
        <v>182</v>
      </c>
      <c r="D8" s="43" t="n">
        <v>188</v>
      </c>
      <c r="E8" s="43" t="n">
        <v>189</v>
      </c>
      <c r="F8" s="43" t="n">
        <v>195</v>
      </c>
      <c r="G8" s="43" t="n">
        <v>199</v>
      </c>
      <c r="H8" s="43" t="n">
        <v>206</v>
      </c>
      <c r="I8" s="43" t="n">
        <v>216</v>
      </c>
      <c r="J8" s="43" t="n">
        <v>232</v>
      </c>
      <c r="K8" s="43" t="n">
        <v>225</v>
      </c>
      <c r="L8" s="43" t="n">
        <v>239</v>
      </c>
      <c r="M8" s="43" t="n">
        <v>246</v>
      </c>
      <c r="N8" s="43" t="n">
        <v>245</v>
      </c>
      <c r="O8" s="43" t="n">
        <v>255</v>
      </c>
      <c r="P8" s="43" t="n">
        <v>251</v>
      </c>
      <c r="Q8" s="43" t="n">
        <v>252</v>
      </c>
      <c r="R8" s="43" t="n">
        <v>260</v>
      </c>
      <c r="S8" s="43" t="n">
        <v>268</v>
      </c>
      <c r="T8" s="43" t="n">
        <v>268</v>
      </c>
      <c r="U8" s="43" t="n">
        <v>247</v>
      </c>
      <c r="V8" s="43" t="n">
        <v>266</v>
      </c>
      <c r="W8" s="43" t="n">
        <v>266</v>
      </c>
      <c r="X8" s="43" t="n">
        <v>260</v>
      </c>
      <c r="Y8" s="43" t="n">
        <v>270</v>
      </c>
      <c r="Z8" s="43" t="n">
        <v>252</v>
      </c>
      <c r="AA8" s="43" t="n">
        <v>264</v>
      </c>
      <c r="AB8" s="43" t="n">
        <v>261</v>
      </c>
    </row>
    <row r="9">
      <c r="B9" s="43" t="s">
        <v>112</v>
      </c>
      <c r="C9" s="43" t="n">
        <v>219</v>
      </c>
      <c r="D9" s="43" t="n">
        <v>225</v>
      </c>
      <c r="E9" s="43" t="n">
        <v>227</v>
      </c>
      <c r="F9" s="43" t="n">
        <v>239</v>
      </c>
      <c r="G9" s="43" t="n">
        <v>245</v>
      </c>
      <c r="H9" s="43" t="n">
        <v>250</v>
      </c>
      <c r="I9" s="43" t="n">
        <v>260</v>
      </c>
      <c r="J9" s="43" t="n">
        <v>280</v>
      </c>
      <c r="K9" s="43" t="n">
        <v>283</v>
      </c>
      <c r="L9" s="43" t="n">
        <v>298</v>
      </c>
      <c r="M9" s="43" t="n">
        <v>309</v>
      </c>
      <c r="N9" s="43" t="n">
        <v>307</v>
      </c>
      <c r="O9" s="43" t="n">
        <v>315</v>
      </c>
      <c r="P9" s="43" t="n">
        <v>321</v>
      </c>
      <c r="Q9" s="43" t="n">
        <v>323</v>
      </c>
      <c r="R9" s="43" t="n">
        <v>327</v>
      </c>
      <c r="S9" s="43" t="n">
        <v>332</v>
      </c>
      <c r="T9" s="43" t="n">
        <v>333</v>
      </c>
      <c r="U9" s="43" t="n">
        <v>318</v>
      </c>
      <c r="V9" s="43" t="n">
        <v>329</v>
      </c>
      <c r="W9" s="43" t="n">
        <v>338</v>
      </c>
      <c r="X9" s="43" t="n">
        <v>334</v>
      </c>
      <c r="Y9" s="43" t="n">
        <v>335</v>
      </c>
      <c r="Z9" s="43" t="n">
        <v>333</v>
      </c>
      <c r="AA9" s="43" t="n">
        <v>345</v>
      </c>
      <c r="AB9" s="43" t="n">
        <v>348</v>
      </c>
    </row>
    <row r="10">
      <c r="B10" s="43" t="s">
        <v>113</v>
      </c>
      <c r="C10" s="43" t="n">
        <v>264</v>
      </c>
      <c r="D10" s="43" t="n">
        <v>264</v>
      </c>
      <c r="E10" s="43" t="n">
        <v>272</v>
      </c>
      <c r="F10" s="43" t="n">
        <v>286</v>
      </c>
      <c r="G10" s="43" t="n">
        <v>293</v>
      </c>
      <c r="H10" s="43" t="n">
        <v>298</v>
      </c>
      <c r="I10" s="43" t="n">
        <v>310</v>
      </c>
      <c r="J10" s="43" t="n">
        <v>333</v>
      </c>
      <c r="K10" s="43" t="n">
        <v>336</v>
      </c>
      <c r="L10" s="43" t="n">
        <v>362</v>
      </c>
      <c r="M10" s="43" t="n">
        <v>364</v>
      </c>
      <c r="N10" s="43" t="n">
        <v>365</v>
      </c>
      <c r="O10" s="43" t="n">
        <v>369</v>
      </c>
      <c r="P10" s="43" t="n">
        <v>378</v>
      </c>
      <c r="Q10" s="43" t="n">
        <v>381</v>
      </c>
      <c r="R10" s="43" t="n">
        <v>388</v>
      </c>
      <c r="S10" s="43" t="n">
        <v>389</v>
      </c>
      <c r="T10" s="43" t="n">
        <v>382</v>
      </c>
      <c r="U10" s="43" t="n">
        <v>375</v>
      </c>
      <c r="V10" s="43" t="n">
        <v>383</v>
      </c>
      <c r="W10" s="43" t="n">
        <v>393</v>
      </c>
      <c r="X10" s="43" t="n">
        <v>389</v>
      </c>
      <c r="Y10" s="43" t="n">
        <v>401</v>
      </c>
      <c r="Z10" s="43" t="n">
        <v>394</v>
      </c>
      <c r="AA10" s="43" t="n">
        <v>402</v>
      </c>
      <c r="AB10" s="43" t="n">
        <v>416</v>
      </c>
    </row>
    <row r="11">
      <c r="B11" s="43" t="s">
        <v>114</v>
      </c>
      <c r="C11" s="43" t="n">
        <v>315</v>
      </c>
      <c r="D11" s="43" t="n">
        <v>316</v>
      </c>
      <c r="E11" s="43" t="n">
        <v>319</v>
      </c>
      <c r="F11" s="43" t="n">
        <v>336</v>
      </c>
      <c r="G11" s="43" t="n">
        <v>347</v>
      </c>
      <c r="H11" s="43" t="n">
        <v>350</v>
      </c>
      <c r="I11" s="43" t="n">
        <v>363</v>
      </c>
      <c r="J11" s="43" t="n">
        <v>386</v>
      </c>
      <c r="K11" s="43" t="n">
        <v>394</v>
      </c>
      <c r="L11" s="43" t="n">
        <v>423</v>
      </c>
      <c r="M11" s="43" t="n">
        <v>418</v>
      </c>
      <c r="N11" s="43" t="n">
        <v>424</v>
      </c>
      <c r="O11" s="43" t="n">
        <v>430</v>
      </c>
      <c r="P11" s="43" t="n">
        <v>435</v>
      </c>
      <c r="Q11" s="43" t="n">
        <v>439</v>
      </c>
      <c r="R11" s="43" t="n">
        <v>455</v>
      </c>
      <c r="S11" s="43" t="n">
        <v>442</v>
      </c>
      <c r="T11" s="43" t="n">
        <v>436</v>
      </c>
      <c r="U11" s="43" t="n">
        <v>433</v>
      </c>
      <c r="V11" s="43" t="n">
        <v>437</v>
      </c>
      <c r="W11" s="43" t="n">
        <v>451</v>
      </c>
      <c r="X11" s="43" t="n">
        <v>444</v>
      </c>
      <c r="Y11" s="43" t="n">
        <v>468</v>
      </c>
      <c r="Z11" s="43" t="n">
        <v>452</v>
      </c>
      <c r="AA11" s="43" t="n">
        <v>460</v>
      </c>
      <c r="AB11" s="43" t="n">
        <v>486</v>
      </c>
    </row>
    <row r="12">
      <c r="B12" s="43" t="s">
        <v>115</v>
      </c>
      <c r="C12" s="43" t="n">
        <v>365</v>
      </c>
      <c r="D12" s="43" t="n">
        <v>365</v>
      </c>
      <c r="E12" s="43" t="n">
        <v>379</v>
      </c>
      <c r="F12" s="43" t="n">
        <v>396</v>
      </c>
      <c r="G12" s="43" t="n">
        <v>400</v>
      </c>
      <c r="H12" s="43" t="n">
        <v>414</v>
      </c>
      <c r="I12" s="43" t="n">
        <v>425</v>
      </c>
      <c r="J12" s="43" t="n">
        <v>447</v>
      </c>
      <c r="K12" s="43" t="n">
        <v>452</v>
      </c>
      <c r="L12" s="43" t="n">
        <v>478</v>
      </c>
      <c r="M12" s="43" t="n">
        <v>482</v>
      </c>
      <c r="N12" s="43" t="n">
        <v>483</v>
      </c>
      <c r="O12" s="43" t="n">
        <v>486</v>
      </c>
      <c r="P12" s="43" t="n">
        <v>501</v>
      </c>
      <c r="Q12" s="43" t="n">
        <v>508</v>
      </c>
      <c r="R12" s="43" t="n">
        <v>516</v>
      </c>
      <c r="S12" s="43" t="n">
        <v>498</v>
      </c>
      <c r="T12" s="43" t="n">
        <v>499</v>
      </c>
      <c r="U12" s="43" t="n">
        <v>492</v>
      </c>
      <c r="V12" s="43" t="n">
        <v>502</v>
      </c>
      <c r="W12" s="43" t="n">
        <v>518</v>
      </c>
      <c r="X12" s="43" t="n">
        <v>508</v>
      </c>
      <c r="Y12" s="43" t="n">
        <v>535</v>
      </c>
      <c r="Z12" s="43" t="n">
        <v>523</v>
      </c>
      <c r="AA12" s="43" t="n">
        <v>524</v>
      </c>
      <c r="AB12" s="43" t="n">
        <v>553</v>
      </c>
    </row>
    <row r="13">
      <c r="B13" s="43" t="s">
        <v>116</v>
      </c>
      <c r="C13" s="43" t="n">
        <v>426</v>
      </c>
      <c r="D13" s="43" t="n">
        <v>416</v>
      </c>
      <c r="E13" s="43" t="n">
        <v>438</v>
      </c>
      <c r="F13" s="43" t="n">
        <v>450</v>
      </c>
      <c r="G13" s="43" t="n">
        <v>457</v>
      </c>
      <c r="H13" s="43" t="n">
        <v>476</v>
      </c>
      <c r="I13" s="43" t="n">
        <v>479</v>
      </c>
      <c r="J13" s="43" t="n">
        <v>511</v>
      </c>
      <c r="K13" s="43" t="n">
        <v>518</v>
      </c>
      <c r="L13" s="43" t="n">
        <v>542</v>
      </c>
      <c r="M13" s="43" t="n">
        <v>549</v>
      </c>
      <c r="N13" s="43" t="n">
        <v>550</v>
      </c>
      <c r="O13" s="43" t="n">
        <v>559</v>
      </c>
      <c r="P13" s="43" t="n">
        <v>573</v>
      </c>
      <c r="Q13" s="43" t="n">
        <v>588</v>
      </c>
      <c r="R13" s="43" t="n">
        <v>588</v>
      </c>
      <c r="S13" s="43" t="n">
        <v>568</v>
      </c>
      <c r="T13" s="43" t="n">
        <v>563</v>
      </c>
      <c r="U13" s="43" t="n">
        <v>554</v>
      </c>
      <c r="V13" s="43" t="n">
        <v>571</v>
      </c>
      <c r="W13" s="43" t="n">
        <v>586</v>
      </c>
      <c r="X13" s="43" t="n">
        <v>588</v>
      </c>
      <c r="Y13" s="43" t="n">
        <v>615</v>
      </c>
      <c r="Z13" s="43" t="n">
        <v>591</v>
      </c>
      <c r="AA13" s="43" t="n">
        <v>586</v>
      </c>
      <c r="AB13" s="43" t="n">
        <v>636</v>
      </c>
    </row>
    <row r="14">
      <c r="B14" s="43" t="s">
        <v>117</v>
      </c>
      <c r="C14" s="43" t="n">
        <v>484</v>
      </c>
      <c r="D14" s="43" t="n">
        <v>488</v>
      </c>
      <c r="E14" s="43" t="n">
        <v>500</v>
      </c>
      <c r="F14" s="43" t="n">
        <v>524</v>
      </c>
      <c r="G14" s="43" t="n">
        <v>539</v>
      </c>
      <c r="H14" s="43" t="n">
        <v>550</v>
      </c>
      <c r="I14" s="43" t="n">
        <v>555</v>
      </c>
      <c r="J14" s="43" t="n">
        <v>586</v>
      </c>
      <c r="K14" s="43" t="n">
        <v>596</v>
      </c>
      <c r="L14" s="43" t="n">
        <v>616</v>
      </c>
      <c r="M14" s="43" t="n">
        <v>629</v>
      </c>
      <c r="N14" s="43" t="n">
        <v>629</v>
      </c>
      <c r="O14" s="43" t="n">
        <v>642</v>
      </c>
      <c r="P14" s="43" t="n">
        <v>657</v>
      </c>
      <c r="Q14" s="43" t="n">
        <v>671</v>
      </c>
      <c r="R14" s="43" t="n">
        <v>677</v>
      </c>
      <c r="S14" s="43" t="n">
        <v>649</v>
      </c>
      <c r="T14" s="43" t="n">
        <v>646</v>
      </c>
      <c r="U14" s="43" t="n">
        <v>637</v>
      </c>
      <c r="V14" s="43" t="n">
        <v>655</v>
      </c>
      <c r="W14" s="43" t="n">
        <v>671</v>
      </c>
      <c r="X14" s="43" t="n">
        <v>686</v>
      </c>
      <c r="Y14" s="43" t="n">
        <v>693</v>
      </c>
      <c r="Z14" s="43" t="n">
        <v>678</v>
      </c>
      <c r="AA14" s="43" t="n">
        <v>669</v>
      </c>
      <c r="AB14" s="43" t="n">
        <v>714</v>
      </c>
    </row>
    <row r="15">
      <c r="B15" s="43" t="s">
        <v>118</v>
      </c>
      <c r="C15" s="43" t="n">
        <v>581</v>
      </c>
      <c r="D15" s="43" t="n">
        <v>573</v>
      </c>
      <c r="E15" s="43" t="n">
        <v>594</v>
      </c>
      <c r="F15" s="43" t="n">
        <v>618</v>
      </c>
      <c r="G15" s="43" t="n">
        <v>627</v>
      </c>
      <c r="H15" s="43" t="n">
        <v>659</v>
      </c>
      <c r="I15" s="43" t="n">
        <v>661</v>
      </c>
      <c r="J15" s="43" t="n">
        <v>684</v>
      </c>
      <c r="K15" s="43" t="n">
        <v>691</v>
      </c>
      <c r="L15" s="43" t="n">
        <v>722</v>
      </c>
      <c r="M15" s="43" t="n">
        <v>739</v>
      </c>
      <c r="N15" s="43" t="n">
        <v>747</v>
      </c>
      <c r="O15" s="43" t="n">
        <v>757</v>
      </c>
      <c r="P15" s="43" t="n">
        <v>783</v>
      </c>
      <c r="Q15" s="43" t="n">
        <v>790</v>
      </c>
      <c r="R15" s="43" t="n">
        <v>784</v>
      </c>
      <c r="S15" s="43" t="n">
        <v>758</v>
      </c>
      <c r="T15" s="43" t="n">
        <v>748</v>
      </c>
      <c r="U15" s="43" t="n">
        <v>755</v>
      </c>
      <c r="V15" s="43" t="n">
        <v>761</v>
      </c>
      <c r="W15" s="43" t="n">
        <v>780</v>
      </c>
      <c r="X15" s="43" t="n">
        <v>807</v>
      </c>
      <c r="Y15" s="43" t="n">
        <v>812</v>
      </c>
      <c r="Z15" s="43" t="n">
        <v>788</v>
      </c>
      <c r="AA15" s="43" t="n">
        <v>772</v>
      </c>
      <c r="AB15" s="43" t="n">
        <v>815</v>
      </c>
    </row>
    <row r="16">
      <c r="B16" s="44" t="s">
        <v>119</v>
      </c>
      <c r="C16" s="44" t="n">
        <v>706</v>
      </c>
      <c r="D16" s="44" t="n">
        <v>716</v>
      </c>
      <c r="E16" s="44" t="n">
        <v>730</v>
      </c>
      <c r="F16" s="44" t="n">
        <v>775</v>
      </c>
      <c r="G16" s="44" t="n">
        <v>795</v>
      </c>
      <c r="H16" s="44" t="n">
        <v>823</v>
      </c>
      <c r="I16" s="44" t="n">
        <v>829</v>
      </c>
      <c r="J16" s="44" t="n">
        <v>902</v>
      </c>
      <c r="K16" s="44" t="n">
        <v>871</v>
      </c>
      <c r="L16" s="44" t="n">
        <v>878</v>
      </c>
      <c r="M16" s="44" t="n">
        <v>896</v>
      </c>
      <c r="N16" s="44" t="n">
        <v>925</v>
      </c>
      <c r="O16" s="44" t="n">
        <v>943</v>
      </c>
      <c r="P16" s="44" t="n">
        <v>985</v>
      </c>
      <c r="Q16" s="44" t="n">
        <v>995</v>
      </c>
      <c r="R16" s="44" t="n">
        <v>998</v>
      </c>
      <c r="S16" s="44" t="n">
        <v>942</v>
      </c>
      <c r="T16" s="44" t="n">
        <v>917</v>
      </c>
      <c r="U16" s="44" t="n">
        <v>950</v>
      </c>
      <c r="V16" s="44" t="n">
        <v>930</v>
      </c>
      <c r="W16" s="44" t="n">
        <v>986</v>
      </c>
      <c r="X16" s="44" t="n">
        <v>984</v>
      </c>
      <c r="Y16" s="44" t="n">
        <v>995</v>
      </c>
      <c r="Z16" s="44" t="n">
        <v>997</v>
      </c>
      <c r="AA16" s="44" t="n">
        <v>962</v>
      </c>
      <c r="AB16" s="44" t="n">
        <v>985</v>
      </c>
    </row>
    <row r="17">
      <c r="B17" s="10" t="s">
        <v>34</v>
      </c>
    </row>
    <row r="20">
      <c r="B20" s="1" t="s">
        <v>108</v>
      </c>
    </row>
    <row r="21">
      <c r="B21" s="5" t="s">
        <v>120</v>
      </c>
    </row>
    <row r="22">
      <c r="B22" s="9" t="s">
        <v>110</v>
      </c>
      <c r="C22" s="9" t="s">
        <v>4</v>
      </c>
      <c r="D22" s="9" t="s">
        <v>5</v>
      </c>
      <c r="E22" s="9" t="s">
        <v>6</v>
      </c>
      <c r="F22" s="9" t="s">
        <v>7</v>
      </c>
      <c r="G22" s="9" t="s">
        <v>8</v>
      </c>
      <c r="H22" s="9" t="s">
        <v>9</v>
      </c>
      <c r="I22" s="9" t="s">
        <v>10</v>
      </c>
      <c r="J22" s="9" t="s">
        <v>11</v>
      </c>
      <c r="K22" s="9" t="s">
        <v>12</v>
      </c>
      <c r="L22" s="9" t="s">
        <v>13</v>
      </c>
      <c r="M22" s="9" t="s">
        <v>14</v>
      </c>
      <c r="N22" s="9" t="s">
        <v>15</v>
      </c>
      <c r="O22" s="9" t="s">
        <v>16</v>
      </c>
      <c r="P22" s="9" t="s">
        <v>17</v>
      </c>
      <c r="Q22" s="9" t="s">
        <v>18</v>
      </c>
      <c r="R22" s="9" t="s">
        <v>19</v>
      </c>
      <c r="S22" s="9" t="s">
        <v>20</v>
      </c>
      <c r="T22" s="9" t="s">
        <v>21</v>
      </c>
      <c r="U22" s="9" t="s">
        <v>22</v>
      </c>
      <c r="V22" s="9" t="s">
        <v>23</v>
      </c>
      <c r="W22" s="9" t="s">
        <v>24</v>
      </c>
      <c r="X22" s="9" t="s">
        <v>25</v>
      </c>
      <c r="Y22" s="9" t="s">
        <v>26</v>
      </c>
      <c r="Z22" s="9" t="s">
        <v>27</v>
      </c>
      <c r="AA22" s="9" t="s">
        <v>28</v>
      </c>
      <c r="AB22" s="9" t="s">
        <v>29</v>
      </c>
    </row>
    <row r="23">
      <c r="B23" s="43" t="s">
        <v>111</v>
      </c>
      <c r="C23" s="43" t="n">
        <v>138</v>
      </c>
      <c r="D23" s="43" t="n">
        <v>146</v>
      </c>
      <c r="E23" s="43" t="n">
        <v>146</v>
      </c>
      <c r="F23" s="43" t="n">
        <v>150</v>
      </c>
      <c r="G23" s="43" t="n">
        <v>153</v>
      </c>
      <c r="H23" s="43" t="n">
        <v>159</v>
      </c>
      <c r="I23" s="43" t="n">
        <v>164</v>
      </c>
      <c r="J23" s="43" t="n">
        <v>181</v>
      </c>
      <c r="K23" s="43" t="n">
        <v>180</v>
      </c>
      <c r="L23" s="43" t="n">
        <v>186</v>
      </c>
      <c r="M23" s="43" t="n">
        <v>191</v>
      </c>
      <c r="N23" s="43" t="n">
        <v>194</v>
      </c>
      <c r="O23" s="43" t="n">
        <v>194</v>
      </c>
      <c r="P23" s="43" t="n">
        <v>193</v>
      </c>
      <c r="Q23" s="43" t="n">
        <v>191</v>
      </c>
      <c r="R23" s="43" t="n">
        <v>192</v>
      </c>
      <c r="S23" s="43" t="n">
        <v>205</v>
      </c>
      <c r="T23" s="43" t="n">
        <v>206</v>
      </c>
      <c r="U23" s="43" t="n">
        <v>173</v>
      </c>
      <c r="V23" s="43" t="n">
        <v>196</v>
      </c>
      <c r="W23" s="43" t="n">
        <v>204</v>
      </c>
      <c r="X23" s="43" t="n">
        <v>189</v>
      </c>
      <c r="Y23" s="43" t="n">
        <v>197</v>
      </c>
      <c r="Z23" s="43" t="n">
        <v>187</v>
      </c>
      <c r="AA23" s="43" t="n">
        <v>207</v>
      </c>
      <c r="AB23" s="43" t="n">
        <v>197</v>
      </c>
    </row>
    <row r="24">
      <c r="B24" s="43" t="s">
        <v>112</v>
      </c>
      <c r="C24" s="43" t="n">
        <v>173</v>
      </c>
      <c r="D24" s="43" t="n">
        <v>175</v>
      </c>
      <c r="E24" s="43" t="n">
        <v>175</v>
      </c>
      <c r="F24" s="43" t="n">
        <v>187</v>
      </c>
      <c r="G24" s="43" t="n">
        <v>191</v>
      </c>
      <c r="H24" s="43" t="n">
        <v>197</v>
      </c>
      <c r="I24" s="43" t="n">
        <v>209</v>
      </c>
      <c r="J24" s="43" t="n">
        <v>230</v>
      </c>
      <c r="K24" s="43" t="n">
        <v>235</v>
      </c>
      <c r="L24" s="43" t="n">
        <v>248</v>
      </c>
      <c r="M24" s="43" t="n">
        <v>259</v>
      </c>
      <c r="N24" s="43" t="n">
        <v>256</v>
      </c>
      <c r="O24" s="43" t="n">
        <v>265</v>
      </c>
      <c r="P24" s="43" t="n">
        <v>268</v>
      </c>
      <c r="Q24" s="43" t="n">
        <v>267</v>
      </c>
      <c r="R24" s="43" t="n">
        <v>272</v>
      </c>
      <c r="S24" s="43" t="n">
        <v>274</v>
      </c>
      <c r="T24" s="43" t="n">
        <v>270</v>
      </c>
      <c r="U24" s="43" t="n">
        <v>258</v>
      </c>
      <c r="V24" s="43" t="n">
        <v>268</v>
      </c>
      <c r="W24" s="43" t="n">
        <v>278</v>
      </c>
      <c r="X24" s="43" t="n">
        <v>270</v>
      </c>
      <c r="Y24" s="43" t="n">
        <v>279</v>
      </c>
      <c r="Z24" s="43" t="n">
        <v>277</v>
      </c>
      <c r="AA24" s="43" t="n">
        <v>284</v>
      </c>
      <c r="AB24" s="43" t="n">
        <v>287</v>
      </c>
    </row>
    <row r="25">
      <c r="B25" s="43" t="s">
        <v>113</v>
      </c>
      <c r="C25" s="43" t="n">
        <v>214</v>
      </c>
      <c r="D25" s="43" t="n">
        <v>214</v>
      </c>
      <c r="E25" s="43" t="n">
        <v>217</v>
      </c>
      <c r="F25" s="43" t="n">
        <v>235</v>
      </c>
      <c r="G25" s="43" t="n">
        <v>240</v>
      </c>
      <c r="H25" s="43" t="n">
        <v>249</v>
      </c>
      <c r="I25" s="43" t="n">
        <v>260</v>
      </c>
      <c r="J25" s="43" t="n">
        <v>280</v>
      </c>
      <c r="K25" s="43" t="n">
        <v>287</v>
      </c>
      <c r="L25" s="43" t="n">
        <v>308</v>
      </c>
      <c r="M25" s="43" t="n">
        <v>316</v>
      </c>
      <c r="N25" s="43" t="n">
        <v>318</v>
      </c>
      <c r="O25" s="43" t="n">
        <v>318</v>
      </c>
      <c r="P25" s="43" t="n">
        <v>327</v>
      </c>
      <c r="Q25" s="43" t="n">
        <v>328</v>
      </c>
      <c r="R25" s="43" t="n">
        <v>335</v>
      </c>
      <c r="S25" s="43" t="n">
        <v>332</v>
      </c>
      <c r="T25" s="43" t="n">
        <v>324</v>
      </c>
      <c r="U25" s="43" t="n">
        <v>316</v>
      </c>
      <c r="V25" s="43" t="n">
        <v>324</v>
      </c>
      <c r="W25" s="43" t="n">
        <v>338</v>
      </c>
      <c r="X25" s="43" t="n">
        <v>334</v>
      </c>
      <c r="Y25" s="43" t="n">
        <v>342</v>
      </c>
      <c r="Z25" s="43" t="n">
        <v>337</v>
      </c>
      <c r="AA25" s="43" t="n">
        <v>342</v>
      </c>
      <c r="AB25" s="43" t="n">
        <v>364</v>
      </c>
    </row>
    <row r="26">
      <c r="B26" s="43" t="s">
        <v>114</v>
      </c>
      <c r="C26" s="43" t="n">
        <v>265</v>
      </c>
      <c r="D26" s="43" t="n">
        <v>259</v>
      </c>
      <c r="E26" s="43" t="n">
        <v>263</v>
      </c>
      <c r="F26" s="43" t="n">
        <v>282</v>
      </c>
      <c r="G26" s="43" t="n">
        <v>294</v>
      </c>
      <c r="H26" s="43" t="n">
        <v>295</v>
      </c>
      <c r="I26" s="43" t="n">
        <v>313</v>
      </c>
      <c r="J26" s="43" t="n">
        <v>336</v>
      </c>
      <c r="K26" s="43" t="n">
        <v>343</v>
      </c>
      <c r="L26" s="43" t="n">
        <v>370</v>
      </c>
      <c r="M26" s="43" t="n">
        <v>368</v>
      </c>
      <c r="N26" s="43" t="n">
        <v>374</v>
      </c>
      <c r="O26" s="43" t="n">
        <v>380</v>
      </c>
      <c r="P26" s="43" t="n">
        <v>387</v>
      </c>
      <c r="Q26" s="43" t="n">
        <v>392</v>
      </c>
      <c r="R26" s="43" t="n">
        <v>401</v>
      </c>
      <c r="S26" s="43" t="n">
        <v>389</v>
      </c>
      <c r="T26" s="43" t="n">
        <v>383</v>
      </c>
      <c r="U26" s="43" t="n">
        <v>374</v>
      </c>
      <c r="V26" s="43" t="n">
        <v>383</v>
      </c>
      <c r="W26" s="43" t="n">
        <v>396</v>
      </c>
      <c r="X26" s="43" t="n">
        <v>390</v>
      </c>
      <c r="Y26" s="43" t="n">
        <v>413</v>
      </c>
      <c r="Z26" s="43" t="n">
        <v>403</v>
      </c>
      <c r="AA26" s="43" t="n">
        <v>407</v>
      </c>
      <c r="AB26" s="43" t="n">
        <v>435</v>
      </c>
    </row>
    <row r="27">
      <c r="B27" s="43" t="s">
        <v>115</v>
      </c>
      <c r="C27" s="43" t="n">
        <v>311</v>
      </c>
      <c r="D27" s="43" t="n">
        <v>305</v>
      </c>
      <c r="E27" s="43" t="n">
        <v>319</v>
      </c>
      <c r="F27" s="43" t="n">
        <v>336</v>
      </c>
      <c r="G27" s="43" t="n">
        <v>343</v>
      </c>
      <c r="H27" s="43" t="n">
        <v>354</v>
      </c>
      <c r="I27" s="43" t="n">
        <v>369</v>
      </c>
      <c r="J27" s="43" t="n">
        <v>388</v>
      </c>
      <c r="K27" s="43" t="n">
        <v>401</v>
      </c>
      <c r="L27" s="43" t="n">
        <v>428</v>
      </c>
      <c r="M27" s="43" t="n">
        <v>429</v>
      </c>
      <c r="N27" s="43" t="n">
        <v>432</v>
      </c>
      <c r="O27" s="43" t="n">
        <v>434</v>
      </c>
      <c r="P27" s="43" t="n">
        <v>451</v>
      </c>
      <c r="Q27" s="43" t="n">
        <v>458</v>
      </c>
      <c r="R27" s="43" t="n">
        <v>463</v>
      </c>
      <c r="S27" s="43" t="n">
        <v>443</v>
      </c>
      <c r="T27" s="43" t="n">
        <v>439</v>
      </c>
      <c r="U27" s="43" t="n">
        <v>437</v>
      </c>
      <c r="V27" s="43" t="n">
        <v>451</v>
      </c>
      <c r="W27" s="43" t="n">
        <v>459</v>
      </c>
      <c r="X27" s="43" t="n">
        <v>456</v>
      </c>
      <c r="Y27" s="43" t="n">
        <v>480</v>
      </c>
      <c r="Z27" s="43" t="n">
        <v>467</v>
      </c>
      <c r="AA27" s="43" t="n">
        <v>473</v>
      </c>
      <c r="AB27" s="43" t="n">
        <v>502</v>
      </c>
    </row>
    <row r="28">
      <c r="B28" s="43" t="s">
        <v>116</v>
      </c>
      <c r="C28" s="43" t="n">
        <v>366</v>
      </c>
      <c r="D28" s="43" t="n">
        <v>357</v>
      </c>
      <c r="E28" s="43" t="n">
        <v>370</v>
      </c>
      <c r="F28" s="43" t="n">
        <v>387</v>
      </c>
      <c r="G28" s="43" t="n">
        <v>397</v>
      </c>
      <c r="H28" s="43" t="n">
        <v>414</v>
      </c>
      <c r="I28" s="43" t="n">
        <v>422</v>
      </c>
      <c r="J28" s="43" t="n">
        <v>455</v>
      </c>
      <c r="K28" s="43" t="n">
        <v>460</v>
      </c>
      <c r="L28" s="43" t="n">
        <v>485</v>
      </c>
      <c r="M28" s="43" t="n">
        <v>494</v>
      </c>
      <c r="N28" s="43" t="n">
        <v>494</v>
      </c>
      <c r="O28" s="43" t="n">
        <v>504</v>
      </c>
      <c r="P28" s="43" t="n">
        <v>521</v>
      </c>
      <c r="Q28" s="43" t="n">
        <v>528</v>
      </c>
      <c r="R28" s="43" t="n">
        <v>533</v>
      </c>
      <c r="S28" s="43" t="n">
        <v>511</v>
      </c>
      <c r="T28" s="43" t="n">
        <v>501</v>
      </c>
      <c r="U28" s="43" t="n">
        <v>498</v>
      </c>
      <c r="V28" s="43" t="n">
        <v>514</v>
      </c>
      <c r="W28" s="43" t="n">
        <v>537</v>
      </c>
      <c r="X28" s="43" t="n">
        <v>531</v>
      </c>
      <c r="Y28" s="43" t="n">
        <v>563</v>
      </c>
      <c r="Z28" s="43" t="n">
        <v>536</v>
      </c>
      <c r="AA28" s="43" t="n">
        <v>538</v>
      </c>
      <c r="AB28" s="43" t="n">
        <v>582</v>
      </c>
    </row>
    <row r="29">
      <c r="B29" s="43" t="s">
        <v>117</v>
      </c>
      <c r="C29" s="43" t="n">
        <v>416</v>
      </c>
      <c r="D29" s="43" t="n">
        <v>419</v>
      </c>
      <c r="E29" s="43" t="n">
        <v>432</v>
      </c>
      <c r="F29" s="43" t="n">
        <v>450</v>
      </c>
      <c r="G29" s="43" t="n">
        <v>467</v>
      </c>
      <c r="H29" s="43" t="n">
        <v>486</v>
      </c>
      <c r="I29" s="43" t="n">
        <v>499</v>
      </c>
      <c r="J29" s="43" t="n">
        <v>524</v>
      </c>
      <c r="K29" s="43" t="n">
        <v>529</v>
      </c>
      <c r="L29" s="43" t="n">
        <v>555</v>
      </c>
      <c r="M29" s="43" t="n">
        <v>571</v>
      </c>
      <c r="N29" s="43" t="n">
        <v>570</v>
      </c>
      <c r="O29" s="43" t="n">
        <v>583</v>
      </c>
      <c r="P29" s="43" t="n">
        <v>601</v>
      </c>
      <c r="Q29" s="43" t="n">
        <v>611</v>
      </c>
      <c r="R29" s="43" t="n">
        <v>618</v>
      </c>
      <c r="S29" s="43" t="n">
        <v>589</v>
      </c>
      <c r="T29" s="43" t="n">
        <v>582</v>
      </c>
      <c r="U29" s="43" t="n">
        <v>580</v>
      </c>
      <c r="V29" s="43" t="n">
        <v>590</v>
      </c>
      <c r="W29" s="43" t="n">
        <v>619</v>
      </c>
      <c r="X29" s="43" t="n">
        <v>625</v>
      </c>
      <c r="Y29" s="43" t="n">
        <v>633</v>
      </c>
      <c r="Z29" s="43" t="n">
        <v>622</v>
      </c>
      <c r="AA29" s="43" t="n">
        <v>621</v>
      </c>
      <c r="AB29" s="43" t="n">
        <v>656</v>
      </c>
    </row>
    <row r="30">
      <c r="B30" s="43" t="s">
        <v>118</v>
      </c>
      <c r="C30" s="43" t="n">
        <v>500</v>
      </c>
      <c r="D30" s="43" t="n">
        <v>496</v>
      </c>
      <c r="E30" s="43" t="n">
        <v>514</v>
      </c>
      <c r="F30" s="43" t="n">
        <v>536</v>
      </c>
      <c r="G30" s="43" t="n">
        <v>557</v>
      </c>
      <c r="H30" s="43" t="n">
        <v>582</v>
      </c>
      <c r="I30" s="43" t="n">
        <v>595</v>
      </c>
      <c r="J30" s="43" t="n">
        <v>612</v>
      </c>
      <c r="K30" s="43" t="n">
        <v>620</v>
      </c>
      <c r="L30" s="43" t="n">
        <v>655</v>
      </c>
      <c r="M30" s="43" t="n">
        <v>674</v>
      </c>
      <c r="N30" s="43" t="n">
        <v>680</v>
      </c>
      <c r="O30" s="43" t="n">
        <v>690</v>
      </c>
      <c r="P30" s="43" t="n">
        <v>713</v>
      </c>
      <c r="Q30" s="43" t="n">
        <v>720</v>
      </c>
      <c r="R30" s="43" t="n">
        <v>717</v>
      </c>
      <c r="S30" s="43" t="n">
        <v>696</v>
      </c>
      <c r="T30" s="43" t="n">
        <v>683</v>
      </c>
      <c r="U30" s="43" t="n">
        <v>687</v>
      </c>
      <c r="V30" s="43" t="n">
        <v>693</v>
      </c>
      <c r="W30" s="43" t="n">
        <v>718</v>
      </c>
      <c r="X30" s="43" t="n">
        <v>750</v>
      </c>
      <c r="Y30" s="43" t="n">
        <v>755</v>
      </c>
      <c r="Z30" s="43" t="n">
        <v>722</v>
      </c>
      <c r="AA30" s="43" t="n">
        <v>720</v>
      </c>
      <c r="AB30" s="43" t="n">
        <v>751</v>
      </c>
    </row>
    <row r="31">
      <c r="B31" s="44" t="s">
        <v>119</v>
      </c>
      <c r="C31" s="44" t="n">
        <v>610</v>
      </c>
      <c r="D31" s="44" t="n">
        <v>619</v>
      </c>
      <c r="E31" s="44" t="n">
        <v>638</v>
      </c>
      <c r="F31" s="44" t="n">
        <v>683</v>
      </c>
      <c r="G31" s="44" t="n">
        <v>720</v>
      </c>
      <c r="H31" s="44" t="n">
        <v>749</v>
      </c>
      <c r="I31" s="44" t="n">
        <v>739</v>
      </c>
      <c r="J31" s="44" t="n">
        <v>802</v>
      </c>
      <c r="K31" s="44" t="n">
        <v>786</v>
      </c>
      <c r="L31" s="44" t="n">
        <v>812</v>
      </c>
      <c r="M31" s="44" t="n">
        <v>831</v>
      </c>
      <c r="N31" s="44" t="n">
        <v>853</v>
      </c>
      <c r="O31" s="44" t="n">
        <v>872</v>
      </c>
      <c r="P31" s="44" t="n">
        <v>911</v>
      </c>
      <c r="Q31" s="44" t="n">
        <v>919</v>
      </c>
      <c r="R31" s="44" t="n">
        <v>931</v>
      </c>
      <c r="S31" s="44" t="n">
        <v>870</v>
      </c>
      <c r="T31" s="44" t="n">
        <v>854</v>
      </c>
      <c r="U31" s="44" t="n">
        <v>883</v>
      </c>
      <c r="V31" s="44" t="n">
        <v>869</v>
      </c>
      <c r="W31" s="44" t="n">
        <v>918</v>
      </c>
      <c r="X31" s="44" t="n">
        <v>926</v>
      </c>
      <c r="Y31" s="44" t="n">
        <v>947</v>
      </c>
      <c r="Z31" s="44" t="n">
        <v>946</v>
      </c>
      <c r="AA31" s="44" t="n">
        <v>893</v>
      </c>
      <c r="AB31" s="44" t="n">
        <v>930</v>
      </c>
    </row>
    <row r="32">
      <c r="B32" s="1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40.71" hidden="0" customWidth="1"/>
  </cols>
  <sheetData>
    <row r="1" ht="33" customHeight="1">
      <c r="B1" s="58" t="str">
        <f>=HYPERLINK("#'Contents'!A2", "Back to Contents")</f>
      </c>
    </row>
    <row r="3">
      <c r="B3" s="1" t="s">
        <v>121</v>
      </c>
    </row>
    <row r="5">
      <c r="B5" s="1" t="s">
        <v>122</v>
      </c>
    </row>
    <row r="6">
      <c r="B6" s="5" t="s">
        <v>123</v>
      </c>
    </row>
    <row r="7">
      <c r="B7" s="9" t="s">
        <v>110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</row>
    <row r="8">
      <c r="B8" s="45" t="n">
        <v>1</v>
      </c>
      <c r="C8" s="45" t="n">
        <v>3452</v>
      </c>
      <c r="D8" s="45" t="n">
        <v>3651</v>
      </c>
      <c r="E8" s="45" t="n">
        <v>3850</v>
      </c>
      <c r="F8" s="45" t="n">
        <v>3825</v>
      </c>
      <c r="G8" s="45" t="n">
        <v>3884</v>
      </c>
      <c r="H8" s="45" t="n">
        <v>4046</v>
      </c>
      <c r="I8" s="45" t="n">
        <v>3929</v>
      </c>
      <c r="J8" s="45" t="n">
        <v>4365</v>
      </c>
      <c r="K8" s="45" t="n">
        <v>4237</v>
      </c>
      <c r="L8" s="45" t="n">
        <v>4650</v>
      </c>
      <c r="M8" s="45" t="n">
        <v>4692</v>
      </c>
      <c r="N8" s="45" t="n">
        <v>4594</v>
      </c>
      <c r="O8" s="45" t="n">
        <v>4602</v>
      </c>
      <c r="P8" s="45" t="n">
        <v>4616</v>
      </c>
      <c r="Q8" s="45" t="n">
        <v>4680</v>
      </c>
      <c r="R8" s="45" t="n">
        <v>4806</v>
      </c>
      <c r="S8" s="45" t="n">
        <v>5133</v>
      </c>
      <c r="T8" s="45" t="n">
        <v>4999</v>
      </c>
      <c r="U8" s="45" t="n">
        <v>4743</v>
      </c>
      <c r="V8" s="45" t="n">
        <v>4911</v>
      </c>
      <c r="W8" s="45" t="n">
        <v>5143</v>
      </c>
      <c r="X8" s="45" t="n">
        <v>5026</v>
      </c>
      <c r="Y8" s="45" t="n">
        <v>5127</v>
      </c>
      <c r="Z8" s="45" t="n">
        <v>4576</v>
      </c>
      <c r="AA8" s="45" t="n">
        <v>4719</v>
      </c>
      <c r="AB8" s="45" t="n">
        <v>5198</v>
      </c>
    </row>
    <row r="9">
      <c r="B9" s="45" t="n">
        <v>2</v>
      </c>
      <c r="C9" s="45" t="n">
        <v>5253</v>
      </c>
      <c r="D9" s="45" t="n">
        <v>5428</v>
      </c>
      <c r="E9" s="45" t="n">
        <v>5453</v>
      </c>
      <c r="F9" s="45" t="n">
        <v>5637</v>
      </c>
      <c r="G9" s="45" t="n">
        <v>5808</v>
      </c>
      <c r="H9" s="45" t="n">
        <v>5897</v>
      </c>
      <c r="I9" s="45" t="n">
        <v>6123</v>
      </c>
      <c r="J9" s="45" t="n">
        <v>6680</v>
      </c>
      <c r="K9" s="45" t="n">
        <v>6639</v>
      </c>
      <c r="L9" s="45" t="n">
        <v>6984</v>
      </c>
      <c r="M9" s="45" t="n">
        <v>7235</v>
      </c>
      <c r="N9" s="45" t="n">
        <v>7296</v>
      </c>
      <c r="O9" s="45" t="n">
        <v>7537</v>
      </c>
      <c r="P9" s="45" t="n">
        <v>7605</v>
      </c>
      <c r="Q9" s="45" t="n">
        <v>7717</v>
      </c>
      <c r="R9" s="45" t="n">
        <v>7856</v>
      </c>
      <c r="S9" s="45" t="n">
        <v>8117</v>
      </c>
      <c r="T9" s="45" t="n">
        <v>8189</v>
      </c>
      <c r="U9" s="45" t="n">
        <v>7939</v>
      </c>
      <c r="V9" s="45" t="n">
        <v>8198</v>
      </c>
      <c r="W9" s="45" t="n">
        <v>8370</v>
      </c>
      <c r="X9" s="45" t="n">
        <v>8259</v>
      </c>
      <c r="Y9" s="45" t="n">
        <v>8432</v>
      </c>
      <c r="Z9" s="45" t="n">
        <v>8199</v>
      </c>
      <c r="AA9" s="45" t="n">
        <v>8576</v>
      </c>
      <c r="AB9" s="45" t="n">
        <v>8648</v>
      </c>
    </row>
    <row r="10">
      <c r="B10" s="45" t="n">
        <v>3</v>
      </c>
      <c r="C10" s="45" t="n">
        <v>6299</v>
      </c>
      <c r="D10" s="45" t="n">
        <v>6363</v>
      </c>
      <c r="E10" s="45" t="n">
        <v>6436</v>
      </c>
      <c r="F10" s="45" t="n">
        <v>6858</v>
      </c>
      <c r="G10" s="45" t="n">
        <v>6937</v>
      </c>
      <c r="H10" s="45" t="n">
        <v>7081</v>
      </c>
      <c r="I10" s="45" t="n">
        <v>7415</v>
      </c>
      <c r="J10" s="45" t="n">
        <v>7870</v>
      </c>
      <c r="K10" s="45" t="n">
        <v>8041</v>
      </c>
      <c r="L10" s="45" t="n">
        <v>8567</v>
      </c>
      <c r="M10" s="45" t="n">
        <v>8738</v>
      </c>
      <c r="N10" s="45" t="n">
        <v>8845</v>
      </c>
      <c r="O10" s="45" t="n">
        <v>9039</v>
      </c>
      <c r="P10" s="45" t="n">
        <v>9229</v>
      </c>
      <c r="Q10" s="45" t="n">
        <v>9368</v>
      </c>
      <c r="R10" s="45" t="n">
        <v>9584</v>
      </c>
      <c r="S10" s="45" t="n">
        <v>9654</v>
      </c>
      <c r="T10" s="45" t="n">
        <v>9701</v>
      </c>
      <c r="U10" s="45" t="n">
        <v>9409</v>
      </c>
      <c r="V10" s="45" t="n">
        <v>9732</v>
      </c>
      <c r="W10" s="45" t="n">
        <v>9964</v>
      </c>
      <c r="X10" s="45" t="n">
        <v>9887</v>
      </c>
      <c r="Y10" s="45" t="n">
        <v>10066</v>
      </c>
      <c r="Z10" s="45" t="n">
        <v>10066</v>
      </c>
      <c r="AA10" s="45" t="n">
        <v>10492</v>
      </c>
      <c r="AB10" s="45" t="n">
        <v>10590</v>
      </c>
    </row>
    <row r="11">
      <c r="B11" s="45" t="n">
        <v>4</v>
      </c>
      <c r="C11" s="45" t="n">
        <v>7547</v>
      </c>
      <c r="D11" s="45" t="n">
        <v>7557</v>
      </c>
      <c r="E11" s="45" t="n">
        <v>7714</v>
      </c>
      <c r="F11" s="45" t="n">
        <v>8047</v>
      </c>
      <c r="G11" s="45" t="n">
        <v>8344</v>
      </c>
      <c r="H11" s="45" t="n">
        <v>8419</v>
      </c>
      <c r="I11" s="45" t="n">
        <v>8767</v>
      </c>
      <c r="J11" s="45" t="n">
        <v>9253</v>
      </c>
      <c r="K11" s="45" t="n">
        <v>9537</v>
      </c>
      <c r="L11" s="45" t="n">
        <v>10180</v>
      </c>
      <c r="M11" s="45" t="n">
        <v>10219</v>
      </c>
      <c r="N11" s="45" t="n">
        <v>10352</v>
      </c>
      <c r="O11" s="45" t="n">
        <v>10485</v>
      </c>
      <c r="P11" s="45" t="n">
        <v>10757</v>
      </c>
      <c r="Q11" s="45" t="n">
        <v>10929</v>
      </c>
      <c r="R11" s="45" t="n">
        <v>11290</v>
      </c>
      <c r="S11" s="45" t="n">
        <v>11188</v>
      </c>
      <c r="T11" s="45" t="n">
        <v>11134</v>
      </c>
      <c r="U11" s="45" t="n">
        <v>11003</v>
      </c>
      <c r="V11" s="45" t="n">
        <v>11136</v>
      </c>
      <c r="W11" s="45" t="n">
        <v>11517</v>
      </c>
      <c r="X11" s="45" t="n">
        <v>11443</v>
      </c>
      <c r="Y11" s="45" t="n">
        <v>11999</v>
      </c>
      <c r="Z11" s="45" t="n">
        <v>11758</v>
      </c>
      <c r="AA11" s="45" t="n">
        <v>12023</v>
      </c>
      <c r="AB11" s="45" t="n">
        <v>12677</v>
      </c>
    </row>
    <row r="12">
      <c r="B12" s="45" t="n">
        <v>5</v>
      </c>
      <c r="C12" s="45" t="n">
        <v>8927</v>
      </c>
      <c r="D12" s="45" t="n">
        <v>8947</v>
      </c>
      <c r="E12" s="45" t="n">
        <v>9061</v>
      </c>
      <c r="F12" s="45" t="n">
        <v>9537</v>
      </c>
      <c r="G12" s="45" t="n">
        <v>9680</v>
      </c>
      <c r="H12" s="45" t="n">
        <v>9889</v>
      </c>
      <c r="I12" s="45" t="n">
        <v>10100</v>
      </c>
      <c r="J12" s="45" t="n">
        <v>10872</v>
      </c>
      <c r="K12" s="45" t="n">
        <v>10990</v>
      </c>
      <c r="L12" s="45" t="n">
        <v>11723</v>
      </c>
      <c r="M12" s="45" t="n">
        <v>11791</v>
      </c>
      <c r="N12" s="45" t="n">
        <v>11884</v>
      </c>
      <c r="O12" s="45" t="n">
        <v>12089</v>
      </c>
      <c r="P12" s="45" t="n">
        <v>12397</v>
      </c>
      <c r="Q12" s="45" t="n">
        <v>12675</v>
      </c>
      <c r="R12" s="45" t="n">
        <v>13016</v>
      </c>
      <c r="S12" s="45" t="n">
        <v>12577</v>
      </c>
      <c r="T12" s="45" t="n">
        <v>12753</v>
      </c>
      <c r="U12" s="45" t="n">
        <v>12637</v>
      </c>
      <c r="V12" s="45" t="n">
        <v>12789</v>
      </c>
      <c r="W12" s="45" t="n">
        <v>13263</v>
      </c>
      <c r="X12" s="45" t="n">
        <v>13085</v>
      </c>
      <c r="Y12" s="45" t="n">
        <v>13787</v>
      </c>
      <c r="Z12" s="45" t="n">
        <v>13594</v>
      </c>
      <c r="AA12" s="45" t="n">
        <v>13746</v>
      </c>
      <c r="AB12" s="45" t="n">
        <v>14507</v>
      </c>
    </row>
    <row r="13">
      <c r="B13" s="45" t="n">
        <v>6</v>
      </c>
      <c r="C13" s="45" t="n">
        <v>10306</v>
      </c>
      <c r="D13" s="45" t="n">
        <v>10195</v>
      </c>
      <c r="E13" s="45" t="n">
        <v>10686</v>
      </c>
      <c r="F13" s="45" t="n">
        <v>10973</v>
      </c>
      <c r="G13" s="45" t="n">
        <v>11134</v>
      </c>
      <c r="H13" s="45" t="n">
        <v>11542</v>
      </c>
      <c r="I13" s="45" t="n">
        <v>11643</v>
      </c>
      <c r="J13" s="45" t="n">
        <v>12276</v>
      </c>
      <c r="K13" s="45" t="n">
        <v>12575</v>
      </c>
      <c r="L13" s="45" t="n">
        <v>13198</v>
      </c>
      <c r="M13" s="45" t="n">
        <v>13481</v>
      </c>
      <c r="N13" s="45" t="n">
        <v>13517</v>
      </c>
      <c r="O13" s="45" t="n">
        <v>13725</v>
      </c>
      <c r="P13" s="45" t="n">
        <v>14152</v>
      </c>
      <c r="Q13" s="45" t="n">
        <v>14543</v>
      </c>
      <c r="R13" s="45" t="n">
        <v>14772</v>
      </c>
      <c r="S13" s="45" t="n">
        <v>14343</v>
      </c>
      <c r="T13" s="45" t="n">
        <v>14364</v>
      </c>
      <c r="U13" s="45" t="n">
        <v>14246</v>
      </c>
      <c r="V13" s="45" t="n">
        <v>14654</v>
      </c>
      <c r="W13" s="45" t="n">
        <v>15112</v>
      </c>
      <c r="X13" s="45" t="n">
        <v>14898</v>
      </c>
      <c r="Y13" s="45" t="n">
        <v>15926</v>
      </c>
      <c r="Z13" s="45" t="n">
        <v>15299</v>
      </c>
      <c r="AA13" s="45" t="n">
        <v>15419</v>
      </c>
      <c r="AB13" s="45" t="n">
        <v>16562</v>
      </c>
    </row>
    <row r="14">
      <c r="B14" s="45" t="n">
        <v>7</v>
      </c>
      <c r="C14" s="45" t="n">
        <v>12109</v>
      </c>
      <c r="D14" s="45" t="n">
        <v>11833</v>
      </c>
      <c r="E14" s="45" t="n">
        <v>12201</v>
      </c>
      <c r="F14" s="45" t="n">
        <v>12665</v>
      </c>
      <c r="G14" s="45" t="n">
        <v>12879</v>
      </c>
      <c r="H14" s="45" t="n">
        <v>13200</v>
      </c>
      <c r="I14" s="45" t="n">
        <v>13380</v>
      </c>
      <c r="J14" s="45" t="n">
        <v>14216</v>
      </c>
      <c r="K14" s="45" t="n">
        <v>14473</v>
      </c>
      <c r="L14" s="45" t="n">
        <v>15002</v>
      </c>
      <c r="M14" s="45" t="n">
        <v>15231</v>
      </c>
      <c r="N14" s="45" t="n">
        <v>15450</v>
      </c>
      <c r="O14" s="45" t="n">
        <v>15817</v>
      </c>
      <c r="P14" s="45" t="n">
        <v>16259</v>
      </c>
      <c r="Q14" s="45" t="n">
        <v>16659</v>
      </c>
      <c r="R14" s="45" t="n">
        <v>16894</v>
      </c>
      <c r="S14" s="45" t="n">
        <v>16364</v>
      </c>
      <c r="T14" s="45" t="n">
        <v>16423</v>
      </c>
      <c r="U14" s="45" t="n">
        <v>16181</v>
      </c>
      <c r="V14" s="45" t="n">
        <v>16647</v>
      </c>
      <c r="W14" s="45" t="n">
        <v>17239</v>
      </c>
      <c r="X14" s="45" t="n">
        <v>17531</v>
      </c>
      <c r="Y14" s="45" t="n">
        <v>17955</v>
      </c>
      <c r="Z14" s="45" t="n">
        <v>17553</v>
      </c>
      <c r="AA14" s="45" t="n">
        <v>17556</v>
      </c>
      <c r="AB14" s="45" t="n">
        <v>18937</v>
      </c>
    </row>
    <row r="15">
      <c r="B15" s="45" t="n">
        <v>8</v>
      </c>
      <c r="C15" s="45" t="n">
        <v>13697</v>
      </c>
      <c r="D15" s="45" t="n">
        <v>13745</v>
      </c>
      <c r="E15" s="45" t="n">
        <v>14165</v>
      </c>
      <c r="F15" s="45" t="n">
        <v>14691</v>
      </c>
      <c r="G15" s="45" t="n">
        <v>15178</v>
      </c>
      <c r="H15" s="45" t="n">
        <v>15441</v>
      </c>
      <c r="I15" s="45" t="n">
        <v>15744</v>
      </c>
      <c r="J15" s="45" t="n">
        <v>16410</v>
      </c>
      <c r="K15" s="45" t="n">
        <v>16616</v>
      </c>
      <c r="L15" s="45" t="n">
        <v>17285</v>
      </c>
      <c r="M15" s="45" t="n">
        <v>17786</v>
      </c>
      <c r="N15" s="45" t="n">
        <v>17874</v>
      </c>
      <c r="O15" s="45" t="n">
        <v>18140</v>
      </c>
      <c r="P15" s="45" t="n">
        <v>18905</v>
      </c>
      <c r="Q15" s="45" t="n">
        <v>19270</v>
      </c>
      <c r="R15" s="45" t="n">
        <v>19459</v>
      </c>
      <c r="S15" s="45" t="n">
        <v>18942</v>
      </c>
      <c r="T15" s="45" t="n">
        <v>18862</v>
      </c>
      <c r="U15" s="45" t="n">
        <v>19103</v>
      </c>
      <c r="V15" s="45" t="n">
        <v>19187</v>
      </c>
      <c r="W15" s="45" t="n">
        <v>19650</v>
      </c>
      <c r="X15" s="45" t="n">
        <v>20337</v>
      </c>
      <c r="Y15" s="45" t="n">
        <v>20512</v>
      </c>
      <c r="Z15" s="45" t="n">
        <v>20137</v>
      </c>
      <c r="AA15" s="45" t="n">
        <v>20020</v>
      </c>
      <c r="AB15" s="45" t="n">
        <v>21272</v>
      </c>
    </row>
    <row r="16">
      <c r="B16" s="45" t="n">
        <v>9</v>
      </c>
      <c r="C16" s="45" t="n">
        <v>16670</v>
      </c>
      <c r="D16" s="45" t="n">
        <v>16497</v>
      </c>
      <c r="E16" s="45" t="n">
        <v>17215</v>
      </c>
      <c r="F16" s="45" t="n">
        <v>17774</v>
      </c>
      <c r="G16" s="45" t="n">
        <v>18389</v>
      </c>
      <c r="H16" s="45" t="n">
        <v>19149</v>
      </c>
      <c r="I16" s="45" t="n">
        <v>19057</v>
      </c>
      <c r="J16" s="45" t="n">
        <v>20058</v>
      </c>
      <c r="K16" s="45" t="n">
        <v>19928</v>
      </c>
      <c r="L16" s="45" t="n">
        <v>20683</v>
      </c>
      <c r="M16" s="45" t="n">
        <v>21131</v>
      </c>
      <c r="N16" s="45" t="n">
        <v>21538</v>
      </c>
      <c r="O16" s="45" t="n">
        <v>22064</v>
      </c>
      <c r="P16" s="45" t="n">
        <v>22999</v>
      </c>
      <c r="Q16" s="45" t="n">
        <v>23645</v>
      </c>
      <c r="R16" s="45" t="n">
        <v>23468</v>
      </c>
      <c r="S16" s="45" t="n">
        <v>22718</v>
      </c>
      <c r="T16" s="45" t="n">
        <v>22399</v>
      </c>
      <c r="U16" s="45" t="n">
        <v>22694</v>
      </c>
      <c r="V16" s="45" t="n">
        <v>22595</v>
      </c>
      <c r="W16" s="45" t="n">
        <v>23725</v>
      </c>
      <c r="X16" s="45" t="n">
        <v>24396</v>
      </c>
      <c r="Y16" s="45" t="n">
        <v>24823</v>
      </c>
      <c r="Z16" s="45" t="n">
        <v>24358</v>
      </c>
      <c r="AA16" s="45" t="n">
        <v>24057</v>
      </c>
      <c r="AB16" s="45" t="n">
        <v>25054</v>
      </c>
    </row>
    <row r="17">
      <c r="B17" s="46" t="n">
        <v>10</v>
      </c>
      <c r="C17" s="46" t="n">
        <v>25647</v>
      </c>
      <c r="D17" s="46" t="n">
        <v>25533</v>
      </c>
      <c r="E17" s="46" t="n">
        <v>25903</v>
      </c>
      <c r="F17" s="46" t="n">
        <v>29288</v>
      </c>
      <c r="G17" s="46" t="n">
        <v>28650</v>
      </c>
      <c r="H17" s="46" t="n">
        <v>32541</v>
      </c>
      <c r="I17" s="46" t="n">
        <v>35523</v>
      </c>
      <c r="J17" s="46" t="n">
        <v>32073</v>
      </c>
      <c r="K17" s="46" t="n">
        <v>33287</v>
      </c>
      <c r="L17" s="46" t="n">
        <v>35195</v>
      </c>
      <c r="M17" s="46" t="n">
        <v>32908</v>
      </c>
      <c r="N17" s="46" t="n">
        <v>36433</v>
      </c>
      <c r="O17" s="46" t="n">
        <v>38761</v>
      </c>
      <c r="P17" s="46" t="n">
        <v>41799</v>
      </c>
      <c r="Q17" s="46" t="n">
        <v>44092</v>
      </c>
      <c r="R17" s="46" t="n">
        <v>44782</v>
      </c>
      <c r="S17" s="46" t="n">
        <v>38646</v>
      </c>
      <c r="T17" s="46" t="n">
        <v>40278</v>
      </c>
      <c r="U17" s="46" t="n">
        <v>38032</v>
      </c>
      <c r="V17" s="46" t="n">
        <v>37865</v>
      </c>
      <c r="W17" s="46" t="n">
        <v>40116</v>
      </c>
      <c r="X17" s="46" t="n">
        <v>47545</v>
      </c>
      <c r="Y17" s="46" t="n">
        <v>42979</v>
      </c>
      <c r="Z17" s="46" t="n">
        <v>42492</v>
      </c>
      <c r="AA17" s="46" t="n">
        <v>45472</v>
      </c>
      <c r="AB17" s="46" t="n">
        <v>41865</v>
      </c>
    </row>
    <row r="18">
      <c r="B18" s="10" t="s">
        <v>34</v>
      </c>
    </row>
    <row r="21">
      <c r="B21" s="1" t="s">
        <v>122</v>
      </c>
    </row>
    <row r="22">
      <c r="B22" s="5" t="s">
        <v>124</v>
      </c>
    </row>
    <row r="23">
      <c r="B23" s="9" t="s">
        <v>110</v>
      </c>
      <c r="C23" s="9" t="s">
        <v>4</v>
      </c>
      <c r="D23" s="9" t="s">
        <v>5</v>
      </c>
      <c r="E23" s="9" t="s">
        <v>6</v>
      </c>
      <c r="F23" s="9" t="s">
        <v>7</v>
      </c>
      <c r="G23" s="9" t="s">
        <v>8</v>
      </c>
      <c r="H23" s="9" t="s">
        <v>9</v>
      </c>
      <c r="I23" s="9" t="s">
        <v>10</v>
      </c>
      <c r="J23" s="9" t="s">
        <v>11</v>
      </c>
      <c r="K23" s="9" t="s">
        <v>12</v>
      </c>
      <c r="L23" s="9" t="s">
        <v>13</v>
      </c>
      <c r="M23" s="9" t="s">
        <v>14</v>
      </c>
      <c r="N23" s="9" t="s">
        <v>15</v>
      </c>
      <c r="O23" s="9" t="s">
        <v>16</v>
      </c>
      <c r="P23" s="9" t="s">
        <v>17</v>
      </c>
      <c r="Q23" s="9" t="s">
        <v>18</v>
      </c>
      <c r="R23" s="9" t="s">
        <v>19</v>
      </c>
      <c r="S23" s="9" t="s">
        <v>20</v>
      </c>
      <c r="T23" s="9" t="s">
        <v>21</v>
      </c>
      <c r="U23" s="9" t="s">
        <v>22</v>
      </c>
      <c r="V23" s="9" t="s">
        <v>23</v>
      </c>
      <c r="W23" s="9" t="s">
        <v>24</v>
      </c>
      <c r="X23" s="9" t="s">
        <v>25</v>
      </c>
      <c r="Y23" s="9" t="s">
        <v>26</v>
      </c>
      <c r="Z23" s="9" t="s">
        <v>27</v>
      </c>
      <c r="AA23" s="9" t="s">
        <v>28</v>
      </c>
      <c r="AB23" s="9" t="s">
        <v>29</v>
      </c>
    </row>
    <row r="24">
      <c r="B24" s="45" t="n">
        <v>1</v>
      </c>
      <c r="C24" s="45" t="n">
        <v>2036</v>
      </c>
      <c r="D24" s="45" t="n">
        <v>2445</v>
      </c>
      <c r="E24" s="45" t="n">
        <v>2568</v>
      </c>
      <c r="F24" s="45" t="n">
        <v>2429</v>
      </c>
      <c r="G24" s="45" t="n">
        <v>2541</v>
      </c>
      <c r="H24" s="45" t="n">
        <v>2716</v>
      </c>
      <c r="I24" s="45" t="n">
        <v>2421</v>
      </c>
      <c r="J24" s="45" t="n">
        <v>2782</v>
      </c>
      <c r="K24" s="45" t="n">
        <v>2563</v>
      </c>
      <c r="L24" s="45" t="n">
        <v>3075</v>
      </c>
      <c r="M24" s="45" t="n">
        <v>2959</v>
      </c>
      <c r="N24" s="45" t="n">
        <v>2791</v>
      </c>
      <c r="O24" s="45" t="n">
        <v>2778</v>
      </c>
      <c r="P24" s="45" t="n">
        <v>2817</v>
      </c>
      <c r="Q24" s="45" t="n">
        <v>2555</v>
      </c>
      <c r="R24" s="45" t="n">
        <v>2637</v>
      </c>
      <c r="S24" s="45" t="n">
        <v>3186</v>
      </c>
      <c r="T24" s="45" t="n">
        <v>2931</v>
      </c>
      <c r="U24" s="45" t="n">
        <v>2698</v>
      </c>
      <c r="V24" s="45" t="n">
        <v>2858</v>
      </c>
      <c r="W24" s="45" t="n">
        <v>3059</v>
      </c>
      <c r="X24" s="45" t="n">
        <v>2792</v>
      </c>
      <c r="Y24" s="45" t="n">
        <v>3121</v>
      </c>
      <c r="Z24" s="45" t="n">
        <v>2770</v>
      </c>
      <c r="AA24" s="45" t="n">
        <v>2757</v>
      </c>
      <c r="AB24" s="45" t="n">
        <v>3349</v>
      </c>
    </row>
    <row r="25">
      <c r="B25" s="45" t="n">
        <v>2</v>
      </c>
      <c r="C25" s="45" t="n">
        <v>4135</v>
      </c>
      <c r="D25" s="45" t="n">
        <v>4216</v>
      </c>
      <c r="E25" s="45" t="n">
        <v>4182</v>
      </c>
      <c r="F25" s="45" t="n">
        <v>4313</v>
      </c>
      <c r="G25" s="45" t="n">
        <v>4426</v>
      </c>
      <c r="H25" s="45" t="n">
        <v>4638</v>
      </c>
      <c r="I25" s="45" t="n">
        <v>4900</v>
      </c>
      <c r="J25" s="45" t="n">
        <v>5396</v>
      </c>
      <c r="K25" s="45" t="n">
        <v>5380</v>
      </c>
      <c r="L25" s="45" t="n">
        <v>5645</v>
      </c>
      <c r="M25" s="45" t="n">
        <v>5878</v>
      </c>
      <c r="N25" s="45" t="n">
        <v>5957</v>
      </c>
      <c r="O25" s="45" t="n">
        <v>6169</v>
      </c>
      <c r="P25" s="45" t="n">
        <v>6195</v>
      </c>
      <c r="Q25" s="45" t="n">
        <v>6167</v>
      </c>
      <c r="R25" s="45" t="n">
        <v>6261</v>
      </c>
      <c r="S25" s="45" t="n">
        <v>6485</v>
      </c>
      <c r="T25" s="45" t="n">
        <v>6556</v>
      </c>
      <c r="U25" s="45" t="n">
        <v>6022</v>
      </c>
      <c r="V25" s="45" t="n">
        <v>6420</v>
      </c>
      <c r="W25" s="45" t="n">
        <v>6630</v>
      </c>
      <c r="X25" s="45" t="n">
        <v>6376</v>
      </c>
      <c r="Y25" s="45" t="n">
        <v>6640</v>
      </c>
      <c r="Z25" s="45" t="n">
        <v>6476</v>
      </c>
      <c r="AA25" s="45" t="n">
        <v>6827</v>
      </c>
      <c r="AB25" s="45" t="n">
        <v>6785</v>
      </c>
    </row>
    <row r="26">
      <c r="B26" s="45" t="n">
        <v>3</v>
      </c>
      <c r="C26" s="45" t="n">
        <v>4998</v>
      </c>
      <c r="D26" s="45" t="n">
        <v>5053</v>
      </c>
      <c r="E26" s="45" t="n">
        <v>5163</v>
      </c>
      <c r="F26" s="45" t="n">
        <v>5563</v>
      </c>
      <c r="G26" s="45" t="n">
        <v>5622</v>
      </c>
      <c r="H26" s="45" t="n">
        <v>5728</v>
      </c>
      <c r="I26" s="45" t="n">
        <v>5999</v>
      </c>
      <c r="J26" s="45" t="n">
        <v>6539</v>
      </c>
      <c r="K26" s="45" t="n">
        <v>6778</v>
      </c>
      <c r="L26" s="45" t="n">
        <v>7232</v>
      </c>
      <c r="M26" s="45" t="n">
        <v>7455</v>
      </c>
      <c r="N26" s="45" t="n">
        <v>7545</v>
      </c>
      <c r="O26" s="45" t="n">
        <v>7654</v>
      </c>
      <c r="P26" s="45" t="n">
        <v>7866</v>
      </c>
      <c r="Q26" s="45" t="n">
        <v>7932</v>
      </c>
      <c r="R26" s="45" t="n">
        <v>8178</v>
      </c>
      <c r="S26" s="45" t="n">
        <v>8132</v>
      </c>
      <c r="T26" s="45" t="n">
        <v>8071</v>
      </c>
      <c r="U26" s="45" t="n">
        <v>7859</v>
      </c>
      <c r="V26" s="45" t="n">
        <v>8091</v>
      </c>
      <c r="W26" s="45" t="n">
        <v>8487</v>
      </c>
      <c r="X26" s="45" t="n">
        <v>8332</v>
      </c>
      <c r="Y26" s="45" t="n">
        <v>8487</v>
      </c>
      <c r="Z26" s="45" t="n">
        <v>8448</v>
      </c>
      <c r="AA26" s="45" t="n">
        <v>8814</v>
      </c>
      <c r="AB26" s="45" t="n">
        <v>9108</v>
      </c>
    </row>
    <row r="27">
      <c r="B27" s="45" t="n">
        <v>4</v>
      </c>
      <c r="C27" s="45" t="n">
        <v>6264</v>
      </c>
      <c r="D27" s="45" t="n">
        <v>6170</v>
      </c>
      <c r="E27" s="45" t="n">
        <v>6235</v>
      </c>
      <c r="F27" s="45" t="n">
        <v>6688</v>
      </c>
      <c r="G27" s="45" t="n">
        <v>6990</v>
      </c>
      <c r="H27" s="45" t="n">
        <v>7034</v>
      </c>
      <c r="I27" s="45" t="n">
        <v>7458</v>
      </c>
      <c r="J27" s="45" t="n">
        <v>8017</v>
      </c>
      <c r="K27" s="45" t="n">
        <v>8197</v>
      </c>
      <c r="L27" s="45" t="n">
        <v>8843</v>
      </c>
      <c r="M27" s="45" t="n">
        <v>8927</v>
      </c>
      <c r="N27" s="45" t="n">
        <v>9073</v>
      </c>
      <c r="O27" s="45" t="n">
        <v>9155</v>
      </c>
      <c r="P27" s="45" t="n">
        <v>9417</v>
      </c>
      <c r="Q27" s="45" t="n">
        <v>9554</v>
      </c>
      <c r="R27" s="45" t="n">
        <v>9836</v>
      </c>
      <c r="S27" s="45" t="n">
        <v>9730</v>
      </c>
      <c r="T27" s="45" t="n">
        <v>9720</v>
      </c>
      <c r="U27" s="45" t="n">
        <v>9373</v>
      </c>
      <c r="V27" s="45" t="n">
        <v>9651</v>
      </c>
      <c r="W27" s="45" t="n">
        <v>9940</v>
      </c>
      <c r="X27" s="45" t="n">
        <v>9943</v>
      </c>
      <c r="Y27" s="45" t="n">
        <v>10504</v>
      </c>
      <c r="Z27" s="45" t="n">
        <v>10318</v>
      </c>
      <c r="AA27" s="45" t="n">
        <v>10405</v>
      </c>
      <c r="AB27" s="45" t="n">
        <v>11075</v>
      </c>
    </row>
    <row r="28">
      <c r="B28" s="45" t="n">
        <v>5</v>
      </c>
      <c r="C28" s="45" t="n">
        <v>7562</v>
      </c>
      <c r="D28" s="45" t="n">
        <v>7338</v>
      </c>
      <c r="E28" s="45" t="n">
        <v>7559</v>
      </c>
      <c r="F28" s="45" t="n">
        <v>8038</v>
      </c>
      <c r="G28" s="45" t="n">
        <v>8233</v>
      </c>
      <c r="H28" s="45" t="n">
        <v>8452</v>
      </c>
      <c r="I28" s="45" t="n">
        <v>8719</v>
      </c>
      <c r="J28" s="45" t="n">
        <v>9418</v>
      </c>
      <c r="K28" s="45" t="n">
        <v>9674</v>
      </c>
      <c r="L28" s="45" t="n">
        <v>10378</v>
      </c>
      <c r="M28" s="45" t="n">
        <v>10384</v>
      </c>
      <c r="N28" s="45" t="n">
        <v>10494</v>
      </c>
      <c r="O28" s="45" t="n">
        <v>10685</v>
      </c>
      <c r="P28" s="45" t="n">
        <v>11080</v>
      </c>
      <c r="Q28" s="45" t="n">
        <v>11283</v>
      </c>
      <c r="R28" s="45" t="n">
        <v>11581</v>
      </c>
      <c r="S28" s="45" t="n">
        <v>11192</v>
      </c>
      <c r="T28" s="45" t="n">
        <v>11123</v>
      </c>
      <c r="U28" s="45" t="n">
        <v>11084</v>
      </c>
      <c r="V28" s="45" t="n">
        <v>11432</v>
      </c>
      <c r="W28" s="45" t="n">
        <v>11686</v>
      </c>
      <c r="X28" s="45" t="n">
        <v>11606</v>
      </c>
      <c r="Y28" s="45" t="n">
        <v>12241</v>
      </c>
      <c r="Z28" s="45" t="n">
        <v>12031</v>
      </c>
      <c r="AA28" s="45" t="n">
        <v>12313</v>
      </c>
      <c r="AB28" s="45" t="n">
        <v>13258</v>
      </c>
    </row>
    <row r="29">
      <c r="B29" s="45" t="n">
        <v>6</v>
      </c>
      <c r="C29" s="45" t="n">
        <v>8786</v>
      </c>
      <c r="D29" s="45" t="n">
        <v>8598</v>
      </c>
      <c r="E29" s="45" t="n">
        <v>9035</v>
      </c>
      <c r="F29" s="45" t="n">
        <v>9363</v>
      </c>
      <c r="G29" s="45" t="n">
        <v>9549</v>
      </c>
      <c r="H29" s="45" t="n">
        <v>10042</v>
      </c>
      <c r="I29" s="45" t="n">
        <v>10222</v>
      </c>
      <c r="J29" s="45" t="n">
        <v>10962</v>
      </c>
      <c r="K29" s="45" t="n">
        <v>11207</v>
      </c>
      <c r="L29" s="45" t="n">
        <v>11897</v>
      </c>
      <c r="M29" s="45" t="n">
        <v>12006</v>
      </c>
      <c r="N29" s="45" t="n">
        <v>12140</v>
      </c>
      <c r="O29" s="45" t="n">
        <v>12278</v>
      </c>
      <c r="P29" s="45" t="n">
        <v>12851</v>
      </c>
      <c r="Q29" s="45" t="n">
        <v>13133</v>
      </c>
      <c r="R29" s="45" t="n">
        <v>13369</v>
      </c>
      <c r="S29" s="45" t="n">
        <v>12810</v>
      </c>
      <c r="T29" s="45" t="n">
        <v>12874</v>
      </c>
      <c r="U29" s="45" t="n">
        <v>12702</v>
      </c>
      <c r="V29" s="45" t="n">
        <v>13125</v>
      </c>
      <c r="W29" s="45" t="n">
        <v>13622</v>
      </c>
      <c r="X29" s="45" t="n">
        <v>13558</v>
      </c>
      <c r="Y29" s="45" t="n">
        <v>14295</v>
      </c>
      <c r="Z29" s="45" t="n">
        <v>13923</v>
      </c>
      <c r="AA29" s="45" t="n">
        <v>14179</v>
      </c>
      <c r="AB29" s="45" t="n">
        <v>15029</v>
      </c>
    </row>
    <row r="30">
      <c r="B30" s="45" t="n">
        <v>7</v>
      </c>
      <c r="C30" s="45" t="n">
        <v>10083</v>
      </c>
      <c r="D30" s="45" t="n">
        <v>10159</v>
      </c>
      <c r="E30" s="45" t="n">
        <v>10434</v>
      </c>
      <c r="F30" s="45" t="n">
        <v>10853</v>
      </c>
      <c r="G30" s="45" t="n">
        <v>11294</v>
      </c>
      <c r="H30" s="45" t="n">
        <v>11596</v>
      </c>
      <c r="I30" s="45" t="n">
        <v>11803</v>
      </c>
      <c r="J30" s="45" t="n">
        <v>12645</v>
      </c>
      <c r="K30" s="45" t="n">
        <v>12790</v>
      </c>
      <c r="L30" s="45" t="n">
        <v>13493</v>
      </c>
      <c r="M30" s="45" t="n">
        <v>13786</v>
      </c>
      <c r="N30" s="45" t="n">
        <v>13903</v>
      </c>
      <c r="O30" s="45" t="n">
        <v>14186</v>
      </c>
      <c r="P30" s="45" t="n">
        <v>14770</v>
      </c>
      <c r="Q30" s="45" t="n">
        <v>15171</v>
      </c>
      <c r="R30" s="45" t="n">
        <v>15349</v>
      </c>
      <c r="S30" s="45" t="n">
        <v>14812</v>
      </c>
      <c r="T30" s="45" t="n">
        <v>14775</v>
      </c>
      <c r="U30" s="45" t="n">
        <v>14739</v>
      </c>
      <c r="V30" s="45" t="n">
        <v>15040</v>
      </c>
      <c r="W30" s="45" t="n">
        <v>15730</v>
      </c>
      <c r="X30" s="45" t="n">
        <v>15818</v>
      </c>
      <c r="Y30" s="45" t="n">
        <v>16497</v>
      </c>
      <c r="Z30" s="45" t="n">
        <v>16386</v>
      </c>
      <c r="AA30" s="45" t="n">
        <v>16181</v>
      </c>
      <c r="AB30" s="45" t="n">
        <v>17230</v>
      </c>
    </row>
    <row r="31">
      <c r="B31" s="45" t="n">
        <v>8</v>
      </c>
      <c r="C31" s="45" t="n">
        <v>11944</v>
      </c>
      <c r="D31" s="45" t="n">
        <v>11807</v>
      </c>
      <c r="E31" s="45" t="n">
        <v>12197</v>
      </c>
      <c r="F31" s="45" t="n">
        <v>12851</v>
      </c>
      <c r="G31" s="45" t="n">
        <v>13271</v>
      </c>
      <c r="H31" s="45" t="n">
        <v>13814</v>
      </c>
      <c r="I31" s="45" t="n">
        <v>14019</v>
      </c>
      <c r="J31" s="45" t="n">
        <v>14698</v>
      </c>
      <c r="K31" s="45" t="n">
        <v>14803</v>
      </c>
      <c r="L31" s="45" t="n">
        <v>15559</v>
      </c>
      <c r="M31" s="45" t="n">
        <v>16137</v>
      </c>
      <c r="N31" s="45" t="n">
        <v>16261</v>
      </c>
      <c r="O31" s="45" t="n">
        <v>16624</v>
      </c>
      <c r="P31" s="45" t="n">
        <v>17319</v>
      </c>
      <c r="Q31" s="45" t="n">
        <v>17656</v>
      </c>
      <c r="R31" s="45" t="n">
        <v>17809</v>
      </c>
      <c r="S31" s="45" t="n">
        <v>17273</v>
      </c>
      <c r="T31" s="45" t="n">
        <v>17166</v>
      </c>
      <c r="U31" s="45" t="n">
        <v>17202</v>
      </c>
      <c r="V31" s="45" t="n">
        <v>17435</v>
      </c>
      <c r="W31" s="45" t="n">
        <v>18151</v>
      </c>
      <c r="X31" s="45" t="n">
        <v>18910</v>
      </c>
      <c r="Y31" s="45" t="n">
        <v>19102</v>
      </c>
      <c r="Z31" s="45" t="n">
        <v>18150</v>
      </c>
      <c r="AA31" s="45" t="n">
        <v>18604</v>
      </c>
      <c r="AB31" s="45" t="n">
        <v>19618</v>
      </c>
    </row>
    <row r="32">
      <c r="B32" s="45" t="n">
        <v>9</v>
      </c>
      <c r="C32" s="45" t="n">
        <v>14378</v>
      </c>
      <c r="D32" s="45" t="n">
        <v>14344</v>
      </c>
      <c r="E32" s="45" t="n">
        <v>14935</v>
      </c>
      <c r="F32" s="45" t="n">
        <v>15521</v>
      </c>
      <c r="G32" s="45" t="n">
        <v>16298</v>
      </c>
      <c r="H32" s="45" t="n">
        <v>16828</v>
      </c>
      <c r="I32" s="45" t="n">
        <v>17093</v>
      </c>
      <c r="J32" s="45" t="n">
        <v>18082</v>
      </c>
      <c r="K32" s="45" t="n">
        <v>18044</v>
      </c>
      <c r="L32" s="45" t="n">
        <v>18819</v>
      </c>
      <c r="M32" s="45" t="n">
        <v>19336</v>
      </c>
      <c r="N32" s="45" t="n">
        <v>19732</v>
      </c>
      <c r="O32" s="45" t="n">
        <v>20303</v>
      </c>
      <c r="P32" s="45" t="n">
        <v>21103</v>
      </c>
      <c r="Q32" s="45" t="n">
        <v>21455</v>
      </c>
      <c r="R32" s="45" t="n">
        <v>21663</v>
      </c>
      <c r="S32" s="45" t="n">
        <v>20835</v>
      </c>
      <c r="T32" s="45" t="n">
        <v>20699</v>
      </c>
      <c r="U32" s="45" t="n">
        <v>21084</v>
      </c>
      <c r="V32" s="45" t="n">
        <v>20865</v>
      </c>
      <c r="W32" s="45" t="n">
        <v>22194</v>
      </c>
      <c r="X32" s="45" t="n">
        <v>22679</v>
      </c>
      <c r="Y32" s="45" t="n">
        <v>22973</v>
      </c>
      <c r="Z32" s="45" t="n">
        <v>22956</v>
      </c>
      <c r="AA32" s="45" t="n">
        <v>22305</v>
      </c>
      <c r="AB32" s="45" t="n">
        <v>23090</v>
      </c>
    </row>
    <row r="33">
      <c r="B33" s="46" t="n">
        <v>10</v>
      </c>
      <c r="C33" s="46" t="n">
        <v>22772</v>
      </c>
      <c r="D33" s="46" t="n">
        <v>22525</v>
      </c>
      <c r="E33" s="46" t="n">
        <v>23320</v>
      </c>
      <c r="F33" s="46" t="n">
        <v>26237</v>
      </c>
      <c r="G33" s="46" t="n">
        <v>26339</v>
      </c>
      <c r="H33" s="46" t="n">
        <v>30179</v>
      </c>
      <c r="I33" s="46" t="n">
        <v>32702</v>
      </c>
      <c r="J33" s="46" t="n">
        <v>29403</v>
      </c>
      <c r="K33" s="46" t="n">
        <v>31128</v>
      </c>
      <c r="L33" s="46" t="n">
        <v>33093</v>
      </c>
      <c r="M33" s="46" t="n">
        <v>31087</v>
      </c>
      <c r="N33" s="46" t="n">
        <v>34445</v>
      </c>
      <c r="O33" s="46" t="n">
        <v>37065</v>
      </c>
      <c r="P33" s="46" t="n">
        <v>39742</v>
      </c>
      <c r="Q33" s="46" t="n">
        <v>42202</v>
      </c>
      <c r="R33" s="46" t="n">
        <v>42350</v>
      </c>
      <c r="S33" s="46" t="n">
        <v>36428</v>
      </c>
      <c r="T33" s="46" t="n">
        <v>37994</v>
      </c>
      <c r="U33" s="46" t="n">
        <v>36073</v>
      </c>
      <c r="V33" s="46" t="n">
        <v>35911</v>
      </c>
      <c r="W33" s="46" t="n">
        <v>37915</v>
      </c>
      <c r="X33" s="46" t="n">
        <v>45371</v>
      </c>
      <c r="Y33" s="46" t="n">
        <v>41142</v>
      </c>
      <c r="Z33" s="46" t="n">
        <v>40797</v>
      </c>
      <c r="AA33" s="46" t="n">
        <v>43219</v>
      </c>
      <c r="AB33" s="46" t="n">
        <v>40233</v>
      </c>
    </row>
    <row r="34">
      <c r="B34" s="1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40.71" hidden="0" customWidth="1"/>
  </cols>
  <sheetData>
    <row r="1" ht="33" customHeight="1">
      <c r="B1" s="58" t="str">
        <f>=HYPERLINK("#'Contents'!A2", "Back to Contents")</f>
      </c>
    </row>
    <row r="3">
      <c r="B3" s="1" t="s">
        <v>125</v>
      </c>
    </row>
    <row r="5">
      <c r="B5" s="1" t="s">
        <v>126</v>
      </c>
    </row>
    <row r="6">
      <c r="B6" s="5" t="s">
        <v>127</v>
      </c>
    </row>
    <row r="7">
      <c r="B7" s="9" t="s">
        <v>74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</row>
    <row r="8">
      <c r="B8" s="47" t="s">
        <v>128</v>
      </c>
      <c r="C8" s="47" t="n">
        <v>1.1372864</v>
      </c>
      <c r="D8" s="47" t="n">
        <v>1.1102032</v>
      </c>
      <c r="E8" s="47" t="n">
        <v>1.1044394</v>
      </c>
      <c r="F8" s="47" t="n">
        <v>1.2019545</v>
      </c>
      <c r="G8" s="47" t="n">
        <v>1.1472188</v>
      </c>
      <c r="H8" s="47" t="n">
        <v>1.2789485</v>
      </c>
      <c r="I8" s="47" t="n">
        <v>1.3540616</v>
      </c>
      <c r="J8" s="47" t="n">
        <v>1.1386336</v>
      </c>
      <c r="K8" s="47" t="n">
        <v>1.1698801</v>
      </c>
      <c r="L8" s="47" t="n">
        <v>1.1584589</v>
      </c>
      <c r="M8" s="47" t="n">
        <v>1.0655494</v>
      </c>
      <c r="N8" s="47" t="n">
        <v>1.1719852</v>
      </c>
      <c r="O8" s="47" t="n">
        <v>1.224177</v>
      </c>
      <c r="P8" s="47" t="n">
        <v>1.2978176</v>
      </c>
      <c r="Q8" s="47" t="n">
        <v>1.3485876</v>
      </c>
      <c r="R8" s="47" t="n">
        <v>1.3353564</v>
      </c>
      <c r="S8" s="47" t="n">
        <v>1.133579</v>
      </c>
      <c r="T8" s="47" t="n">
        <v>1.1838663</v>
      </c>
      <c r="U8" s="47" t="n">
        <v>1.1492083</v>
      </c>
      <c r="V8" s="47" t="n">
        <v>1.1144397</v>
      </c>
      <c r="W8" s="47" t="n">
        <v>1.1464049</v>
      </c>
      <c r="X8" s="47" t="n">
        <v>1.3735468</v>
      </c>
      <c r="Y8" s="47" t="n">
        <v>1.2064352</v>
      </c>
      <c r="Z8" s="47" t="n">
        <v>1.2281251</v>
      </c>
      <c r="AA8" s="47" t="n">
        <v>1.2697762</v>
      </c>
      <c r="AB8" s="47" t="n">
        <v>1.1280501</v>
      </c>
    </row>
    <row r="9">
      <c r="B9" s="48" t="s">
        <v>129</v>
      </c>
      <c r="C9" s="48" t="n">
        <v>1.3061896</v>
      </c>
      <c r="D9" s="48" t="n">
        <v>1.2594495</v>
      </c>
      <c r="E9" s="48" t="n">
        <v>1.2849907</v>
      </c>
      <c r="F9" s="48" t="n">
        <v>1.3813627</v>
      </c>
      <c r="G9" s="48" t="n">
        <v>1.3452822</v>
      </c>
      <c r="H9" s="48" t="n">
        <v>1.5002628</v>
      </c>
      <c r="I9" s="48" t="n">
        <v>1.5738662</v>
      </c>
      <c r="J9" s="48" t="n">
        <v>1.2933324</v>
      </c>
      <c r="K9" s="48" t="n">
        <v>1.358276</v>
      </c>
      <c r="L9" s="48" t="n">
        <v>1.3346581</v>
      </c>
      <c r="M9" s="48" t="n">
        <v>1.232736</v>
      </c>
      <c r="N9" s="48" t="n">
        <v>1.3579084</v>
      </c>
      <c r="O9" s="48" t="n">
        <v>1.4390731</v>
      </c>
      <c r="P9" s="48" t="n">
        <v>1.5113481</v>
      </c>
      <c r="Q9" s="48" t="n">
        <v>1.6102678</v>
      </c>
      <c r="R9" s="48" t="n">
        <v>1.5736284</v>
      </c>
      <c r="S9" s="48" t="n">
        <v>1.3230868</v>
      </c>
      <c r="T9" s="48" t="n">
        <v>1.3928197</v>
      </c>
      <c r="U9" s="48" t="n">
        <v>1.38998</v>
      </c>
      <c r="V9" s="48" t="n">
        <v>1.3290676</v>
      </c>
      <c r="W9" s="48" t="n">
        <v>1.3484982</v>
      </c>
      <c r="X9" s="48" t="n">
        <v>1.6532398</v>
      </c>
      <c r="Y9" s="48" t="n">
        <v>1.4309317</v>
      </c>
      <c r="Z9" s="48" t="n">
        <v>1.456406</v>
      </c>
      <c r="AA9" s="48" t="n">
        <v>1.5005115</v>
      </c>
      <c r="AB9" s="48" t="n">
        <v>1.3270815</v>
      </c>
    </row>
    <row r="10">
      <c r="B10" s="10" t="s">
        <v>34</v>
      </c>
    </row>
    <row r="13">
      <c r="B13" s="1" t="s">
        <v>130</v>
      </c>
    </row>
    <row r="14">
      <c r="B14" s="5" t="s">
        <v>131</v>
      </c>
    </row>
    <row r="15">
      <c r="B15" s="9" t="s">
        <v>74</v>
      </c>
      <c r="C15" s="9" t="s">
        <v>4</v>
      </c>
      <c r="D15" s="9" t="s">
        <v>5</v>
      </c>
      <c r="E15" s="9" t="s">
        <v>6</v>
      </c>
      <c r="F15" s="9" t="s">
        <v>7</v>
      </c>
      <c r="G15" s="9" t="s">
        <v>8</v>
      </c>
      <c r="H15" s="9" t="s">
        <v>9</v>
      </c>
      <c r="I15" s="9" t="s">
        <v>10</v>
      </c>
      <c r="J15" s="9" t="s">
        <v>11</v>
      </c>
      <c r="K15" s="9" t="s">
        <v>12</v>
      </c>
      <c r="L15" s="9" t="s">
        <v>13</v>
      </c>
      <c r="M15" s="9" t="s">
        <v>14</v>
      </c>
      <c r="N15" s="9" t="s">
        <v>15</v>
      </c>
      <c r="O15" s="9" t="s">
        <v>16</v>
      </c>
      <c r="P15" s="9" t="s">
        <v>17</v>
      </c>
      <c r="Q15" s="9" t="s">
        <v>18</v>
      </c>
      <c r="R15" s="9" t="s">
        <v>19</v>
      </c>
      <c r="S15" s="9" t="s">
        <v>20</v>
      </c>
      <c r="T15" s="9" t="s">
        <v>21</v>
      </c>
      <c r="U15" s="9" t="s">
        <v>22</v>
      </c>
      <c r="V15" s="9" t="s">
        <v>23</v>
      </c>
      <c r="W15" s="9" t="s">
        <v>24</v>
      </c>
      <c r="X15" s="9" t="s">
        <v>25</v>
      </c>
      <c r="Y15" s="9" t="s">
        <v>26</v>
      </c>
      <c r="Z15" s="9" t="s">
        <v>27</v>
      </c>
      <c r="AA15" s="9" t="s">
        <v>28</v>
      </c>
      <c r="AB15" s="9" t="s">
        <v>29</v>
      </c>
    </row>
    <row r="16">
      <c r="B16" s="47" t="s">
        <v>128</v>
      </c>
      <c r="C16" s="47" t="n">
        <v>0.3089808</v>
      </c>
      <c r="D16" s="47" t="n">
        <v>0.303411</v>
      </c>
      <c r="E16" s="47" t="n">
        <v>0.303802</v>
      </c>
      <c r="F16" s="47" t="n">
        <v>0.3167425</v>
      </c>
      <c r="G16" s="47" t="n">
        <v>0.3105602</v>
      </c>
      <c r="H16" s="47" t="n">
        <v>0.3288397</v>
      </c>
      <c r="I16" s="47" t="n">
        <v>0.339113</v>
      </c>
      <c r="J16" s="47" t="n">
        <v>0.3069102</v>
      </c>
      <c r="K16" s="47" t="n">
        <v>0.3112457</v>
      </c>
      <c r="L16" s="47" t="n">
        <v>0.3083808</v>
      </c>
      <c r="M16" s="47" t="n">
        <v>0.2953595</v>
      </c>
      <c r="N16" s="47" t="n">
        <v>0.3115746</v>
      </c>
      <c r="O16" s="47" t="n">
        <v>0.3194999</v>
      </c>
      <c r="P16" s="47" t="n">
        <v>0.3303481</v>
      </c>
      <c r="Q16" s="47" t="n">
        <v>0.3375305</v>
      </c>
      <c r="R16" s="47" t="n">
        <v>0.3338872</v>
      </c>
      <c r="S16" s="47" t="n">
        <v>0.3046994</v>
      </c>
      <c r="T16" s="47" t="n">
        <v>0.3108982</v>
      </c>
      <c r="U16" s="47" t="n">
        <v>0.3083757</v>
      </c>
      <c r="V16" s="47" t="n">
        <v>0.3016481</v>
      </c>
      <c r="W16" s="47" t="n">
        <v>0.3063758</v>
      </c>
      <c r="X16" s="47" t="n">
        <v>0.3407184</v>
      </c>
      <c r="Y16" s="47" t="n">
        <v>0.3165003</v>
      </c>
      <c r="Z16" s="47" t="n">
        <v>0.3204256</v>
      </c>
      <c r="AA16" s="47" t="n">
        <v>0.3253359</v>
      </c>
      <c r="AB16" s="47" t="n">
        <v>0.3048918</v>
      </c>
    </row>
    <row r="17">
      <c r="B17" s="48" t="s">
        <v>129</v>
      </c>
      <c r="C17" s="48" t="n">
        <v>0.3372653</v>
      </c>
      <c r="D17" s="48" t="n">
        <v>0.3300721</v>
      </c>
      <c r="E17" s="48" t="n">
        <v>0.3332675</v>
      </c>
      <c r="F17" s="48" t="n">
        <v>0.3459074</v>
      </c>
      <c r="G17" s="48" t="n">
        <v>0.3420173</v>
      </c>
      <c r="H17" s="48" t="n">
        <v>0.3597675</v>
      </c>
      <c r="I17" s="48" t="n">
        <v>0.36935</v>
      </c>
      <c r="J17" s="48" t="n">
        <v>0.3338697</v>
      </c>
      <c r="K17" s="48" t="n">
        <v>0.341459</v>
      </c>
      <c r="L17" s="48" t="n">
        <v>0.336847</v>
      </c>
      <c r="M17" s="48" t="n">
        <v>0.3256767</v>
      </c>
      <c r="N17" s="48" t="n">
        <v>0.3424765</v>
      </c>
      <c r="O17" s="48" t="n">
        <v>0.353126</v>
      </c>
      <c r="P17" s="48" t="n">
        <v>0.3612234</v>
      </c>
      <c r="Q17" s="48" t="n">
        <v>0.3729752</v>
      </c>
      <c r="R17" s="48" t="n">
        <v>0.3681482</v>
      </c>
      <c r="S17" s="48" t="n">
        <v>0.3371651</v>
      </c>
      <c r="T17" s="48" t="n">
        <v>0.3463274</v>
      </c>
      <c r="U17" s="48" t="n">
        <v>0.3474507</v>
      </c>
      <c r="V17" s="48" t="n">
        <v>0.3380569</v>
      </c>
      <c r="W17" s="48" t="n">
        <v>0.341516</v>
      </c>
      <c r="X17" s="48" t="n">
        <v>0.3790636</v>
      </c>
      <c r="Y17" s="48" t="n">
        <v>0.3519192</v>
      </c>
      <c r="Z17" s="48" t="n">
        <v>0.3552892</v>
      </c>
      <c r="AA17" s="48" t="n">
        <v>0.3591414</v>
      </c>
      <c r="AB17" s="48" t="n">
        <v>0.3363531</v>
      </c>
    </row>
    <row r="18">
      <c r="B18" s="1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70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</cols>
  <sheetData>
    <row r="1" ht="33" customHeight="1">
      <c r="B1" s="58" t="str">
        <f>=HYPERLINK("#'Contents'!A2", "Back to Contents")</f>
      </c>
    </row>
    <row r="3">
      <c r="B3" s="1" t="s">
        <v>132</v>
      </c>
    </row>
    <row r="4">
      <c r="C4" s="54"/>
      <c r="D4" s="54"/>
      <c r="E4" s="54"/>
      <c r="F4" s="54"/>
    </row>
    <row r="5">
      <c r="B5" s="1" t="s">
        <v>133</v>
      </c>
      <c r="C5" s="54"/>
      <c r="D5" s="54"/>
      <c r="E5" s="54"/>
      <c r="F5" s="54"/>
    </row>
    <row r="6">
      <c r="B6" s="5" t="s">
        <v>134</v>
      </c>
      <c r="C6" s="54"/>
      <c r="D6" s="54"/>
      <c r="E6" s="54"/>
      <c r="F6" s="54"/>
    </row>
    <row r="7">
      <c r="B7" s="9" t="s">
        <v>74</v>
      </c>
      <c r="C7" s="51" t="s">
        <v>135</v>
      </c>
      <c r="D7" s="51" t="s">
        <v>136</v>
      </c>
      <c r="E7" s="51" t="s">
        <v>137</v>
      </c>
      <c r="F7" s="51" t="s">
        <v>138</v>
      </c>
    </row>
    <row r="8">
      <c r="B8" s="49" t="s">
        <v>139</v>
      </c>
      <c r="C8" s="52" t="n">
        <v>366</v>
      </c>
      <c r="D8" s="52" t="n">
        <v>547</v>
      </c>
      <c r="E8" s="52" t="n">
        <v>656</v>
      </c>
      <c r="F8" s="52" t="n">
        <v>836</v>
      </c>
    </row>
    <row r="9">
      <c r="B9" s="49" t="s">
        <v>140</v>
      </c>
      <c r="C9" s="52" t="n">
        <v>371</v>
      </c>
      <c r="D9" s="52" t="n">
        <v>553</v>
      </c>
      <c r="E9" s="52" t="n">
        <v>664</v>
      </c>
      <c r="F9" s="52" t="n">
        <v>846</v>
      </c>
    </row>
    <row r="10">
      <c r="B10" s="49" t="s">
        <v>141</v>
      </c>
      <c r="C10" s="52" t="n">
        <v>220</v>
      </c>
      <c r="D10" s="52" t="n">
        <v>328</v>
      </c>
      <c r="E10" s="52" t="n">
        <v>394</v>
      </c>
      <c r="F10" s="52" t="n">
        <v>502</v>
      </c>
    </row>
    <row r="11">
      <c r="B11" s="49" t="s">
        <v>142</v>
      </c>
      <c r="C11" s="52" t="n">
        <v>201</v>
      </c>
      <c r="D11" s="52" t="n">
        <v>300</v>
      </c>
      <c r="E11" s="52" t="n">
        <v>360</v>
      </c>
      <c r="F11" s="52" t="n">
        <v>459</v>
      </c>
    </row>
    <row r="12">
      <c r="B12" s="49" t="s">
        <v>143</v>
      </c>
      <c r="C12" s="52" t="n">
        <v>175</v>
      </c>
      <c r="D12" s="52" t="n">
        <v>261</v>
      </c>
      <c r="E12" s="52" t="n">
        <v>314</v>
      </c>
      <c r="F12" s="52" t="n">
        <v>400</v>
      </c>
    </row>
    <row r="13">
      <c r="B13" s="49" t="s">
        <v>144</v>
      </c>
      <c r="C13" s="52" t="n">
        <v>233</v>
      </c>
      <c r="D13" s="52" t="n">
        <v>348</v>
      </c>
      <c r="E13" s="52" t="n">
        <v>418</v>
      </c>
      <c r="F13" s="52" t="n">
        <v>533</v>
      </c>
    </row>
    <row r="14">
      <c r="B14" s="49" t="s">
        <v>145</v>
      </c>
      <c r="C14" s="52" t="n">
        <v>279</v>
      </c>
      <c r="D14" s="52" t="n">
        <v>416</v>
      </c>
      <c r="E14" s="52" t="n">
        <v>499</v>
      </c>
      <c r="F14" s="52" t="n">
        <v>636</v>
      </c>
    </row>
    <row r="15">
      <c r="B15" s="49" t="s">
        <v>146</v>
      </c>
      <c r="C15" s="52" t="n">
        <v>326</v>
      </c>
      <c r="D15" s="52" t="n">
        <v>486</v>
      </c>
      <c r="E15" s="52" t="n">
        <v>583</v>
      </c>
      <c r="F15" s="52" t="n">
        <v>744</v>
      </c>
    </row>
    <row r="16">
      <c r="B16" s="49" t="s">
        <v>147</v>
      </c>
      <c r="C16" s="52" t="n">
        <v>371</v>
      </c>
      <c r="D16" s="52" t="n">
        <v>553</v>
      </c>
      <c r="E16" s="52" t="n">
        <v>664</v>
      </c>
      <c r="F16" s="52" t="n">
        <v>846</v>
      </c>
    </row>
    <row r="17">
      <c r="B17" s="49" t="s">
        <v>148</v>
      </c>
      <c r="C17" s="52" t="n">
        <v>426</v>
      </c>
      <c r="D17" s="52" t="n">
        <v>636</v>
      </c>
      <c r="E17" s="52" t="n">
        <v>763</v>
      </c>
      <c r="F17" s="52" t="n">
        <v>973</v>
      </c>
    </row>
    <row r="18">
      <c r="B18" s="49" t="s">
        <v>149</v>
      </c>
      <c r="C18" s="52" t="n">
        <v>478</v>
      </c>
      <c r="D18" s="52" t="n">
        <v>714</v>
      </c>
      <c r="E18" s="52" t="n">
        <v>857</v>
      </c>
      <c r="F18" s="52" t="n">
        <v>1093</v>
      </c>
    </row>
    <row r="19">
      <c r="B19" s="49" t="s">
        <v>150</v>
      </c>
      <c r="C19" s="52" t="n">
        <v>546</v>
      </c>
      <c r="D19" s="52" t="n">
        <v>815</v>
      </c>
      <c r="E19" s="52" t="n">
        <v>978</v>
      </c>
      <c r="F19" s="52" t="n">
        <v>1247</v>
      </c>
    </row>
    <row r="20">
      <c r="B20" s="50" t="s">
        <v>151</v>
      </c>
      <c r="C20" s="53" t="n">
        <v>660</v>
      </c>
      <c r="D20" s="53" t="n">
        <v>985</v>
      </c>
      <c r="E20" s="53" t="n">
        <v>1183</v>
      </c>
      <c r="F20" s="53" t="n">
        <v>1508</v>
      </c>
    </row>
    <row r="21">
      <c r="B21" s="10" t="s">
        <v>34</v>
      </c>
      <c r="C21" s="54"/>
      <c r="D21" s="54"/>
      <c r="E21" s="54"/>
      <c r="F21" s="54"/>
    </row>
    <row r="22">
      <c r="C22" s="54"/>
      <c r="D22" s="54"/>
      <c r="E22" s="54"/>
      <c r="F22" s="54"/>
    </row>
    <row r="23">
      <c r="C23" s="54"/>
      <c r="D23" s="54"/>
      <c r="E23" s="54"/>
      <c r="F23" s="54"/>
    </row>
    <row r="24">
      <c r="B24" s="1" t="s">
        <v>133</v>
      </c>
      <c r="C24" s="54"/>
      <c r="D24" s="54"/>
      <c r="E24" s="54"/>
      <c r="F24" s="54"/>
    </row>
    <row r="25">
      <c r="B25" s="5" t="s">
        <v>152</v>
      </c>
      <c r="C25" s="54"/>
      <c r="D25" s="54"/>
      <c r="E25" s="54"/>
      <c r="F25" s="54"/>
    </row>
    <row r="26">
      <c r="B26" s="9" t="s">
        <v>74</v>
      </c>
      <c r="C26" s="51" t="s">
        <v>135</v>
      </c>
      <c r="D26" s="51" t="s">
        <v>136</v>
      </c>
      <c r="E26" s="51" t="s">
        <v>137</v>
      </c>
      <c r="F26" s="51" t="s">
        <v>138</v>
      </c>
    </row>
    <row r="27">
      <c r="B27" s="49" t="s">
        <v>139</v>
      </c>
      <c r="C27" s="52" t="n">
        <v>276</v>
      </c>
      <c r="D27" s="52" t="n">
        <v>476</v>
      </c>
      <c r="E27" s="52" t="n">
        <v>571</v>
      </c>
      <c r="F27" s="52" t="n">
        <v>771</v>
      </c>
    </row>
    <row r="28">
      <c r="B28" s="49" t="s">
        <v>140</v>
      </c>
      <c r="C28" s="52" t="n">
        <v>291</v>
      </c>
      <c r="D28" s="52" t="n">
        <v>502</v>
      </c>
      <c r="E28" s="52" t="n">
        <v>602</v>
      </c>
      <c r="F28" s="52" t="n">
        <v>813</v>
      </c>
    </row>
    <row r="29">
      <c r="B29" s="49" t="s">
        <v>141</v>
      </c>
      <c r="C29" s="52" t="n">
        <v>166</v>
      </c>
      <c r="D29" s="52" t="n">
        <v>285</v>
      </c>
      <c r="E29" s="52" t="n">
        <v>343</v>
      </c>
      <c r="F29" s="52" t="n">
        <v>462</v>
      </c>
    </row>
    <row r="30">
      <c r="B30" s="49" t="s">
        <v>142</v>
      </c>
      <c r="C30" s="52" t="n">
        <v>150</v>
      </c>
      <c r="D30" s="52" t="n">
        <v>258</v>
      </c>
      <c r="E30" s="52" t="n">
        <v>309</v>
      </c>
      <c r="F30" s="52" t="n">
        <v>418</v>
      </c>
    </row>
    <row r="31">
      <c r="B31" s="49" t="s">
        <v>143</v>
      </c>
      <c r="C31" s="52" t="n">
        <v>115</v>
      </c>
      <c r="D31" s="52" t="n">
        <v>197</v>
      </c>
      <c r="E31" s="52" t="n">
        <v>237</v>
      </c>
      <c r="F31" s="52" t="n">
        <v>320</v>
      </c>
    </row>
    <row r="32">
      <c r="B32" s="49" t="s">
        <v>144</v>
      </c>
      <c r="C32" s="52" t="n">
        <v>167</v>
      </c>
      <c r="D32" s="52" t="n">
        <v>287</v>
      </c>
      <c r="E32" s="52" t="n">
        <v>345</v>
      </c>
      <c r="F32" s="52" t="n">
        <v>465</v>
      </c>
    </row>
    <row r="33">
      <c r="B33" s="49" t="s">
        <v>145</v>
      </c>
      <c r="C33" s="52" t="n">
        <v>211</v>
      </c>
      <c r="D33" s="52" t="n">
        <v>364</v>
      </c>
      <c r="E33" s="52" t="n">
        <v>437</v>
      </c>
      <c r="F33" s="52" t="n">
        <v>590</v>
      </c>
    </row>
    <row r="34">
      <c r="B34" s="49" t="s">
        <v>146</v>
      </c>
      <c r="C34" s="52" t="n">
        <v>252</v>
      </c>
      <c r="D34" s="52" t="n">
        <v>435</v>
      </c>
      <c r="E34" s="52" t="n">
        <v>522</v>
      </c>
      <c r="F34" s="52" t="n">
        <v>705</v>
      </c>
    </row>
    <row r="35">
      <c r="B35" s="49" t="s">
        <v>147</v>
      </c>
      <c r="C35" s="52" t="n">
        <v>291</v>
      </c>
      <c r="D35" s="52" t="n">
        <v>502</v>
      </c>
      <c r="E35" s="52" t="n">
        <v>602</v>
      </c>
      <c r="F35" s="52" t="n">
        <v>813</v>
      </c>
    </row>
    <row r="36">
      <c r="B36" s="49" t="s">
        <v>148</v>
      </c>
      <c r="C36" s="52" t="n">
        <v>338</v>
      </c>
      <c r="D36" s="52" t="n">
        <v>582</v>
      </c>
      <c r="E36" s="52" t="n">
        <v>699</v>
      </c>
      <c r="F36" s="52" t="n">
        <v>944</v>
      </c>
    </row>
    <row r="37">
      <c r="B37" s="49" t="s">
        <v>149</v>
      </c>
      <c r="C37" s="52" t="n">
        <v>380</v>
      </c>
      <c r="D37" s="52" t="n">
        <v>656</v>
      </c>
      <c r="E37" s="52" t="n">
        <v>787</v>
      </c>
      <c r="F37" s="52" t="n">
        <v>1062</v>
      </c>
    </row>
    <row r="38">
      <c r="B38" s="49" t="s">
        <v>150</v>
      </c>
      <c r="C38" s="52" t="n">
        <v>435</v>
      </c>
      <c r="D38" s="52" t="n">
        <v>751</v>
      </c>
      <c r="E38" s="52" t="n">
        <v>901</v>
      </c>
      <c r="F38" s="52" t="n">
        <v>1216</v>
      </c>
    </row>
    <row r="39">
      <c r="B39" s="50" t="s">
        <v>151</v>
      </c>
      <c r="C39" s="53" t="n">
        <v>540</v>
      </c>
      <c r="D39" s="53" t="n">
        <v>930</v>
      </c>
      <c r="E39" s="53" t="n">
        <v>1116</v>
      </c>
      <c r="F39" s="53" t="n">
        <v>1507</v>
      </c>
    </row>
    <row r="40">
      <c r="B40" s="10" t="s">
        <v>34</v>
      </c>
      <c r="C40" s="54"/>
      <c r="D40" s="54"/>
      <c r="E40" s="54"/>
      <c r="F40" s="54"/>
    </row>
    <row r="41">
      <c r="C41" s="54"/>
      <c r="D41" s="54"/>
      <c r="E41" s="54"/>
      <c r="F41" s="54"/>
    </row>
    <row r="42">
      <c r="C42" s="54"/>
      <c r="D42" s="54"/>
      <c r="E42" s="54"/>
      <c r="F42" s="54"/>
    </row>
    <row r="43">
      <c r="B43" s="1" t="s">
        <v>153</v>
      </c>
      <c r="C43" s="54"/>
      <c r="D43" s="54"/>
      <c r="E43" s="54"/>
      <c r="F43" s="54"/>
    </row>
    <row r="44">
      <c r="B44" s="5" t="s">
        <v>134</v>
      </c>
      <c r="C44" s="54"/>
      <c r="D44" s="54"/>
      <c r="E44" s="54"/>
      <c r="F44" s="54"/>
    </row>
    <row r="45">
      <c r="B45" s="9" t="s">
        <v>74</v>
      </c>
      <c r="C45" s="51" t="s">
        <v>135</v>
      </c>
      <c r="D45" s="51" t="s">
        <v>136</v>
      </c>
      <c r="E45" s="51" t="s">
        <v>137</v>
      </c>
      <c r="F45" s="51" t="s">
        <v>138</v>
      </c>
    </row>
    <row r="46">
      <c r="B46" s="49" t="s">
        <v>139</v>
      </c>
      <c r="C46" s="52" t="n">
        <v>19100</v>
      </c>
      <c r="D46" s="52" t="n">
        <v>28500</v>
      </c>
      <c r="E46" s="52" t="n">
        <v>34200</v>
      </c>
      <c r="F46" s="52" t="n">
        <v>43600</v>
      </c>
    </row>
    <row r="47">
      <c r="B47" s="49" t="s">
        <v>140</v>
      </c>
      <c r="C47" s="52" t="n">
        <v>19300</v>
      </c>
      <c r="D47" s="52" t="n">
        <v>28800</v>
      </c>
      <c r="E47" s="52" t="n">
        <v>34600</v>
      </c>
      <c r="F47" s="52" t="n">
        <v>44100</v>
      </c>
    </row>
    <row r="48">
      <c r="B48" s="49" t="s">
        <v>141</v>
      </c>
      <c r="C48" s="52" t="n">
        <v>11500</v>
      </c>
      <c r="D48" s="52" t="n">
        <v>17100</v>
      </c>
      <c r="E48" s="52" t="n">
        <v>20500</v>
      </c>
      <c r="F48" s="52" t="n">
        <v>26200</v>
      </c>
    </row>
    <row r="49">
      <c r="B49" s="49" t="s">
        <v>142</v>
      </c>
      <c r="C49" s="52" t="n">
        <v>10500</v>
      </c>
      <c r="D49" s="52" t="n">
        <v>15700</v>
      </c>
      <c r="E49" s="52" t="n">
        <v>18800</v>
      </c>
      <c r="F49" s="52" t="n">
        <v>24000</v>
      </c>
    </row>
    <row r="50">
      <c r="B50" s="49" t="s">
        <v>143</v>
      </c>
      <c r="C50" s="52" t="n">
        <v>9100</v>
      </c>
      <c r="D50" s="52" t="n">
        <v>13600</v>
      </c>
      <c r="E50" s="52" t="n">
        <v>16300</v>
      </c>
      <c r="F50" s="52" t="n">
        <v>20800</v>
      </c>
    </row>
    <row r="51">
      <c r="B51" s="49" t="s">
        <v>144</v>
      </c>
      <c r="C51" s="52" t="n">
        <v>12200</v>
      </c>
      <c r="D51" s="52" t="n">
        <v>18200</v>
      </c>
      <c r="E51" s="52" t="n">
        <v>21800</v>
      </c>
      <c r="F51" s="52" t="n">
        <v>27800</v>
      </c>
    </row>
    <row r="52">
      <c r="B52" s="49" t="s">
        <v>145</v>
      </c>
      <c r="C52" s="52" t="n">
        <v>14500</v>
      </c>
      <c r="D52" s="52" t="n">
        <v>21700</v>
      </c>
      <c r="E52" s="52" t="n">
        <v>26000</v>
      </c>
      <c r="F52" s="52" t="n">
        <v>33200</v>
      </c>
    </row>
    <row r="53">
      <c r="B53" s="49" t="s">
        <v>146</v>
      </c>
      <c r="C53" s="52" t="n">
        <v>17000</v>
      </c>
      <c r="D53" s="52" t="n">
        <v>25300</v>
      </c>
      <c r="E53" s="52" t="n">
        <v>30400</v>
      </c>
      <c r="F53" s="52" t="n">
        <v>38800</v>
      </c>
    </row>
    <row r="54">
      <c r="B54" s="49" t="s">
        <v>147</v>
      </c>
      <c r="C54" s="52" t="n">
        <v>19300</v>
      </c>
      <c r="D54" s="52" t="n">
        <v>28800</v>
      </c>
      <c r="E54" s="52" t="n">
        <v>34600</v>
      </c>
      <c r="F54" s="52" t="n">
        <v>44100</v>
      </c>
    </row>
    <row r="55">
      <c r="B55" s="49" t="s">
        <v>148</v>
      </c>
      <c r="C55" s="52" t="n">
        <v>22200</v>
      </c>
      <c r="D55" s="52" t="n">
        <v>33200</v>
      </c>
      <c r="E55" s="52" t="n">
        <v>39800</v>
      </c>
      <c r="F55" s="52" t="n">
        <v>50700</v>
      </c>
    </row>
    <row r="56">
      <c r="B56" s="49" t="s">
        <v>149</v>
      </c>
      <c r="C56" s="52" t="n">
        <v>24900</v>
      </c>
      <c r="D56" s="52" t="n">
        <v>37200</v>
      </c>
      <c r="E56" s="52" t="n">
        <v>44700</v>
      </c>
      <c r="F56" s="52" t="n">
        <v>57000</v>
      </c>
    </row>
    <row r="57">
      <c r="B57" s="49" t="s">
        <v>150</v>
      </c>
      <c r="C57" s="52" t="n">
        <v>28500</v>
      </c>
      <c r="D57" s="52" t="n">
        <v>42500</v>
      </c>
      <c r="E57" s="52" t="n">
        <v>51000</v>
      </c>
      <c r="F57" s="52" t="n">
        <v>65000</v>
      </c>
    </row>
    <row r="58">
      <c r="B58" s="50" t="s">
        <v>151</v>
      </c>
      <c r="C58" s="53" t="n">
        <v>34400</v>
      </c>
      <c r="D58" s="53" t="n">
        <v>51400</v>
      </c>
      <c r="E58" s="53" t="n">
        <v>61700</v>
      </c>
      <c r="F58" s="53" t="n">
        <v>78600</v>
      </c>
    </row>
    <row r="59">
      <c r="B59" s="10" t="s">
        <v>34</v>
      </c>
      <c r="C59" s="54"/>
      <c r="D59" s="54"/>
      <c r="E59" s="54"/>
      <c r="F59" s="54"/>
    </row>
    <row r="60">
      <c r="C60" s="54"/>
      <c r="D60" s="54"/>
      <c r="E60" s="54"/>
      <c r="F60" s="54"/>
    </row>
    <row r="61">
      <c r="C61" s="54"/>
      <c r="D61" s="54"/>
      <c r="E61" s="54"/>
      <c r="F61" s="54"/>
    </row>
    <row r="62">
      <c r="B62" s="1" t="s">
        <v>153</v>
      </c>
    </row>
    <row r="63">
      <c r="B63" s="5" t="s">
        <v>154</v>
      </c>
    </row>
    <row r="64">
      <c r="B64" s="9" t="s">
        <v>74</v>
      </c>
      <c r="C64" s="9" t="s">
        <v>135</v>
      </c>
      <c r="D64" s="9" t="s">
        <v>136</v>
      </c>
      <c r="E64" s="9" t="s">
        <v>137</v>
      </c>
      <c r="F64" s="9" t="s">
        <v>138</v>
      </c>
    </row>
    <row r="65">
      <c r="B65" s="49" t="s">
        <v>139</v>
      </c>
      <c r="C65" s="49" t="n">
        <v>14400</v>
      </c>
      <c r="D65" s="49" t="n">
        <v>24800</v>
      </c>
      <c r="E65" s="49" t="n">
        <v>29800</v>
      </c>
      <c r="F65" s="49" t="n">
        <v>40200</v>
      </c>
    </row>
    <row r="66">
      <c r="B66" s="49" t="s">
        <v>140</v>
      </c>
      <c r="C66" s="49" t="n">
        <v>15200</v>
      </c>
      <c r="D66" s="49" t="n">
        <v>26200</v>
      </c>
      <c r="E66" s="49" t="n">
        <v>31400</v>
      </c>
      <c r="F66" s="49" t="n">
        <v>42400</v>
      </c>
    </row>
    <row r="67">
      <c r="B67" s="49" t="s">
        <v>141</v>
      </c>
      <c r="C67" s="49" t="n">
        <v>8600</v>
      </c>
      <c r="D67" s="49" t="n">
        <v>14900</v>
      </c>
      <c r="E67" s="49" t="n">
        <v>17900</v>
      </c>
      <c r="F67" s="49" t="n">
        <v>24100</v>
      </c>
    </row>
    <row r="68">
      <c r="B68" s="49" t="s">
        <v>142</v>
      </c>
      <c r="C68" s="49" t="n">
        <v>7800</v>
      </c>
      <c r="D68" s="49" t="n">
        <v>13400</v>
      </c>
      <c r="E68" s="49" t="n">
        <v>16100</v>
      </c>
      <c r="F68" s="49" t="n">
        <v>21800</v>
      </c>
    </row>
    <row r="69">
      <c r="B69" s="49" t="s">
        <v>143</v>
      </c>
      <c r="C69" s="49" t="n">
        <v>6000</v>
      </c>
      <c r="D69" s="49" t="n">
        <v>10300</v>
      </c>
      <c r="E69" s="49" t="n">
        <v>12400</v>
      </c>
      <c r="F69" s="49" t="n">
        <v>16700</v>
      </c>
    </row>
    <row r="70">
      <c r="B70" s="49" t="s">
        <v>144</v>
      </c>
      <c r="C70" s="49" t="n">
        <v>8700</v>
      </c>
      <c r="D70" s="49" t="n">
        <v>15000</v>
      </c>
      <c r="E70" s="49" t="n">
        <v>18000</v>
      </c>
      <c r="F70" s="49" t="n">
        <v>24300</v>
      </c>
    </row>
    <row r="71">
      <c r="B71" s="49" t="s">
        <v>145</v>
      </c>
      <c r="C71" s="49" t="n">
        <v>11000</v>
      </c>
      <c r="D71" s="49" t="n">
        <v>19000</v>
      </c>
      <c r="E71" s="49" t="n">
        <v>22800</v>
      </c>
      <c r="F71" s="49" t="n">
        <v>30700</v>
      </c>
    </row>
    <row r="72">
      <c r="B72" s="49" t="s">
        <v>146</v>
      </c>
      <c r="C72" s="49" t="n">
        <v>13200</v>
      </c>
      <c r="D72" s="49" t="n">
        <v>22700</v>
      </c>
      <c r="E72" s="49" t="n">
        <v>27200</v>
      </c>
      <c r="F72" s="49" t="n">
        <v>36800</v>
      </c>
    </row>
    <row r="73">
      <c r="B73" s="49" t="s">
        <v>147</v>
      </c>
      <c r="C73" s="49" t="n">
        <v>15200</v>
      </c>
      <c r="D73" s="49" t="n">
        <v>26200</v>
      </c>
      <c r="E73" s="49" t="n">
        <v>31400</v>
      </c>
      <c r="F73" s="49" t="n">
        <v>42400</v>
      </c>
    </row>
    <row r="74">
      <c r="B74" s="49" t="s">
        <v>148</v>
      </c>
      <c r="C74" s="49" t="n">
        <v>17600</v>
      </c>
      <c r="D74" s="49" t="n">
        <v>30400</v>
      </c>
      <c r="E74" s="49" t="n">
        <v>36400</v>
      </c>
      <c r="F74" s="49" t="n">
        <v>49200</v>
      </c>
    </row>
    <row r="75">
      <c r="B75" s="49" t="s">
        <v>149</v>
      </c>
      <c r="C75" s="49" t="n">
        <v>19800</v>
      </c>
      <c r="D75" s="49" t="n">
        <v>34200</v>
      </c>
      <c r="E75" s="49" t="n">
        <v>41000</v>
      </c>
      <c r="F75" s="49" t="n">
        <v>55400</v>
      </c>
    </row>
    <row r="76">
      <c r="B76" s="49" t="s">
        <v>150</v>
      </c>
      <c r="C76" s="49" t="n">
        <v>22700</v>
      </c>
      <c r="D76" s="49" t="n">
        <v>39100</v>
      </c>
      <c r="E76" s="49" t="n">
        <v>47000</v>
      </c>
      <c r="F76" s="49" t="n">
        <v>63400</v>
      </c>
    </row>
    <row r="77">
      <c r="B77" s="50" t="s">
        <v>151</v>
      </c>
      <c r="C77" s="50" t="n">
        <v>28100</v>
      </c>
      <c r="D77" s="50" t="n">
        <v>48500</v>
      </c>
      <c r="E77" s="50" t="n">
        <v>58200</v>
      </c>
      <c r="F77" s="50" t="n">
        <v>78600</v>
      </c>
    </row>
    <row r="78">
      <c r="B78" s="1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7.71" hidden="0" customWidth="1"/>
    <col min="2" max="2" width="3.71" hidden="0" customWidth="1"/>
    <col min="3" max="3" width="85.71" hidden="0" customWidth="1"/>
    <col min="4" max="4" width="85.71" hidden="0" customWidth="1"/>
  </cols>
  <sheetData>
    <row r="2">
      <c r="B2" s="1" t="s">
        <v>155</v>
      </c>
      <c r="D2" s="1" t="s">
        <v>164</v>
      </c>
    </row>
    <row r="3">
      <c r="B3" s="5" t="s">
        <v>156</v>
      </c>
      <c r="D3" s="5" t="s">
        <v>165</v>
      </c>
    </row>
    <row r="4">
      <c r="B4" s="5" t="s">
        <v>157</v>
      </c>
      <c r="D4" s="5" t="s">
        <v>166</v>
      </c>
    </row>
    <row r="5">
      <c r="B5" s="5" t="s">
        <v>158</v>
      </c>
      <c r="D5" s="5" t="s">
        <v>167</v>
      </c>
    </row>
    <row r="6">
      <c r="B6" s="56" t="s">
        <v>159</v>
      </c>
      <c r="C6" s="57" t="str">
        <f> </f>
      </c>
      <c r="D6" s="5" t="s">
        <v>168</v>
      </c>
    </row>
    <row r="7">
      <c r="B7" s="56" t="s">
        <v>160</v>
      </c>
      <c r="C7" s="57" t="str">
        <f> </f>
      </c>
    </row>
    <row r="8">
      <c r="B8" s="56" t="s">
        <v>159</v>
      </c>
      <c r="C8" s="57" t="str">
        <f>=HYPERLINK("#'1 Rel AHC'!A1", "1. Relative poverty")</f>
      </c>
      <c r="D8" s="1" t="s">
        <v>169</v>
      </c>
    </row>
    <row r="9">
      <c r="B9" s="56" t="s">
        <v>159</v>
      </c>
      <c r="C9" s="57" t="str">
        <f>=HYPERLINK("#'2 Abs AHC'!A1", "2. Absolute poverty")</f>
      </c>
      <c r="D9" s="5" t="s">
        <v>170</v>
      </c>
    </row>
    <row r="10">
      <c r="B10" s="56" t="s">
        <v>159</v>
      </c>
      <c r="C10" s="57" t="str">
        <f>=HYPERLINK("#'3 Sev AHC'!A1", "3. Severe poverty")</f>
      </c>
      <c r="D10" s="5" t="s">
        <v>171</v>
      </c>
    </row>
    <row r="11">
      <c r="B11" s="56" t="s">
        <v>159</v>
      </c>
      <c r="C11" s="57" t="str">
        <f> </f>
      </c>
      <c r="D11" s="5" t="s">
        <v>172</v>
      </c>
    </row>
    <row r="12">
      <c r="B12" s="56" t="s">
        <v>161</v>
      </c>
      <c r="C12" s="57" t="str">
        <f> </f>
      </c>
      <c r="D12" s="5" t="s">
        <v>173</v>
      </c>
    </row>
    <row r="13">
      <c r="B13" s="56" t="s">
        <v>159</v>
      </c>
      <c r="C13" s="57" t="str">
        <f>=HYPERLINK("#'4 Rel BHC'!A1", "4. Relative poverty")</f>
      </c>
      <c r="D13" s="5" t="s">
        <v>174</v>
      </c>
    </row>
    <row r="14">
      <c r="B14" s="56" t="s">
        <v>159</v>
      </c>
      <c r="C14" s="57" t="str">
        <f>=HYPERLINK("#'5 Abs BHC'!A1", "5. Absolute poverty")</f>
      </c>
      <c r="D14" s="5" t="s">
        <v>175</v>
      </c>
    </row>
    <row r="15">
      <c r="B15" s="56" t="s">
        <v>159</v>
      </c>
      <c r="C15" s="57" t="str">
        <f>=HYPERLINK("#'6 Sev BHC'!A1", "6. Severe poverty")</f>
      </c>
      <c r="D15" s="5" t="s">
        <v>176</v>
      </c>
    </row>
    <row r="16">
      <c r="B16" s="56" t="s">
        <v>159</v>
      </c>
      <c r="C16" s="57" t="str">
        <f> </f>
      </c>
      <c r="D16" s="5" t="s">
        <v>177</v>
      </c>
    </row>
    <row r="17">
      <c r="B17" s="56" t="s">
        <v>162</v>
      </c>
      <c r="C17" s="57" t="str">
        <f> </f>
      </c>
      <c r="D17" s="5" t="s">
        <v>178</v>
      </c>
    </row>
    <row r="18">
      <c r="B18" s="56" t="s">
        <v>159</v>
      </c>
      <c r="C18" s="57" t="str">
        <f>=HYPERLINK("#'7 Child dep'!A1", "7. Children's combined low income and material deprivation")</f>
      </c>
      <c r="D18" s="5" t="s">
        <v>179</v>
      </c>
    </row>
    <row r="19">
      <c r="B19" s="56" t="s">
        <v>159</v>
      </c>
      <c r="C19" s="57" t="str">
        <f>=HYPERLINK("#'8 Pen dep'!A1", "8. Pensioners material deprivation")</f>
      </c>
      <c r="D19" s="5" t="s">
        <v>180</v>
      </c>
    </row>
    <row r="20">
      <c r="B20" s="56" t="s">
        <v>159</v>
      </c>
      <c r="C20" s="57" t="str">
        <f> </f>
      </c>
    </row>
    <row r="21">
      <c r="B21" s="56" t="s">
        <v>163</v>
      </c>
      <c r="C21" s="57" t="str">
        <f> </f>
      </c>
      <c r="D21" s="1" t="s">
        <v>181</v>
      </c>
    </row>
    <row r="22">
      <c r="B22" s="56" t="s">
        <v>159</v>
      </c>
      <c r="C22" s="57" t="str">
        <f>=HYPERLINK("#'9 Median'!A1", "9. Median household income")</f>
      </c>
      <c r="D22" s="5" t="s">
        <v>182</v>
      </c>
    </row>
    <row r="23">
      <c r="B23" s="56" t="s">
        <v>159</v>
      </c>
      <c r="C23" s="57" t="str">
        <f>=HYPERLINK("#'10 Dec pts'!A1", "10. Income decile points")</f>
      </c>
      <c r="D23" s="5" t="s">
        <v>183</v>
      </c>
    </row>
    <row r="24">
      <c r="B24" s="56" t="s">
        <v>159</v>
      </c>
      <c r="C24" s="57" t="str">
        <f>=HYPERLINK("#'11 Dec shrs'!A1", "11. Income decile shares")</f>
      </c>
      <c r="D24" s="5" t="s">
        <v>184</v>
      </c>
    </row>
    <row r="25">
      <c r="B25" s="56" t="s">
        <v>159</v>
      </c>
      <c r="C25" s="57" t="str">
        <f>=HYPERLINK("#'12 Palma Gini'!A1", "12. Income inequality measures")</f>
      </c>
      <c r="D25" s="5" t="s">
        <v>185</v>
      </c>
    </row>
    <row r="26">
      <c r="B26" s="56" t="s">
        <v>159</v>
      </c>
      <c r="C26" s="57" t="str">
        <f>=HYPERLINK("#'13 Pov thrshlds'!A1", "13. Poverty and other income thresholds")</f>
      </c>
      <c r="D26" s="5" t="s">
        <v>186</v>
      </c>
    </row>
    <row r="27">
      <c r="B27" s="56"/>
      <c r="C27" s="57"/>
      <c r="D27" s="5" t="s">
        <v>201</v>
      </c>
    </row>
    <row r="28">
      <c r="D28" s="5" t="s">
        <v>202</v>
      </c>
    </row>
    <row r="30">
      <c r="D30" s="1" t="s">
        <v>189</v>
      </c>
    </row>
    <row r="31">
      <c r="D31" s="5" t="s">
        <v>190</v>
      </c>
    </row>
    <row r="32">
      <c r="D32" s="5" t="s">
        <v>191</v>
      </c>
    </row>
    <row r="33">
      <c r="D33" s="5" t="s">
        <v>192</v>
      </c>
    </row>
    <row r="34">
      <c r="D34" s="5" t="s">
        <v>193</v>
      </c>
    </row>
    <row r="35">
      <c r="D35" s="5" t="s">
        <v>194</v>
      </c>
    </row>
    <row r="36">
      <c r="D36" s="5" t="s">
        <v>195</v>
      </c>
    </row>
    <row r="37">
      <c r="D37" s="5" t="s">
        <v>196</v>
      </c>
    </row>
    <row r="39">
      <c r="D39" s="1" t="s">
        <v>203</v>
      </c>
    </row>
    <row r="40">
      <c r="D40" s="5" t="s">
        <v>204</v>
      </c>
    </row>
    <row r="41">
      <c r="D41" s="5" t="s">
        <v>205</v>
      </c>
    </row>
    <row r="42">
      <c r="D42" s="5" t="s">
        <v>206</v>
      </c>
    </row>
    <row r="43">
      <c r="D43" s="5" t="s">
        <v>207</v>
      </c>
    </row>
    <row r="44">
      <c r="D44" s="5" t="s">
        <v>208</v>
      </c>
    </row>
    <row r="45">
      <c r="D45" s="5" t="s">
        <v>210</v>
      </c>
    </row>
  </sheetData>
  <hyperlinks>
    <hyperlink ref="B5" r:id="rId1h"/>
    <hyperlink ref="D6" r:id="rId2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cp:lastModifiedBy>u418769</cp:lastModifiedBy>
  <dcterms:created xsi:type="dcterms:W3CDTF">2021-03-03T16:02:54Z</dcterms:created>
</coreProperties>
</file>