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bookViews>
    <workbookView xWindow="0" yWindow="0" windowWidth="13125" windowHeight="6105" firstSheet="0" activeTab="0"/>
  </bookViews>
  <sheets>
    <sheet name="Contents" sheetId="265" state="visible" r:id="rId10"/>
    <sheet name="Relative BHC" sheetId="256" state="visible" r:id="rId1"/>
    <sheet name="Relative AHC" sheetId="257" state="visible" r:id="rId2"/>
    <sheet name="Absolute BHC" sheetId="258" state="visible" r:id="rId3"/>
    <sheet name="Absolute AHC" sheetId="259" state="visible" r:id="rId4"/>
    <sheet name="Severe BHC" sheetId="260" state="visible" r:id="rId5"/>
    <sheet name="Severe AHC" sheetId="261" state="visible" r:id="rId6"/>
    <sheet name="Child mat dep BHC" sheetId="262" state="visible" r:id="rId7"/>
    <sheet name="Child mat dep AHC" sheetId="263" state="visible" r:id="rId8"/>
    <sheet name="Pensioner dep" sheetId="264" state="visible" r:id="rId9"/>
  </sheets>
  <calcPr calcId="0"/>
</workbook>
</file>

<file path=xl/sharedStrings.xml><?xml version="1.0" encoding="utf-8"?>
<sst xmlns="http://schemas.openxmlformats.org/spreadsheetml/2006/main" count="501" uniqueCount="501">
  <si>
    <t>Relative poverty before housing costs</t>
  </si>
  <si>
    <t>Number and proportion of people with household incomes below 60% of the UK median, Scotland</t>
  </si>
  <si>
    <t xml:space="preserve"> </t>
  </si>
  <si>
    <t>Number</t>
  </si>
  <si>
    <t>Proportion</t>
  </si>
  <si>
    <t>1,040,000</t>
  </si>
  <si>
    <t>320,000</t>
  </si>
  <si>
    <t>480,000</t>
  </si>
  <si>
    <t>240,000</t>
  </si>
  <si>
    <t>21%</t>
  </si>
  <si>
    <t>29%</t>
  </si>
  <si>
    <t>16%</t>
  </si>
  <si>
    <t>28%</t>
  </si>
  <si>
    <t>1,020,000</t>
  </si>
  <si>
    <t>470,000</t>
  </si>
  <si>
    <t>20%</t>
  </si>
  <si>
    <t>15%</t>
  </si>
  <si>
    <t>27%</t>
  </si>
  <si>
    <t>1,030,000</t>
  </si>
  <si>
    <t>230,000</t>
  </si>
  <si>
    <t>30%</t>
  </si>
  <si>
    <t>1,010,000</t>
  </si>
  <si>
    <t>310,000</t>
  </si>
  <si>
    <t>220,000</t>
  </si>
  <si>
    <t>26%</t>
  </si>
  <si>
    <t>300,000</t>
  </si>
  <si>
    <t>500,000</t>
  </si>
  <si>
    <t>17%</t>
  </si>
  <si>
    <t>290,000</t>
  </si>
  <si>
    <t>510,000</t>
  </si>
  <si>
    <t>210,000</t>
  </si>
  <si>
    <t>24%</t>
  </si>
  <si>
    <t>1,000,000</t>
  </si>
  <si>
    <t>270,000</t>
  </si>
  <si>
    <t>520,000</t>
  </si>
  <si>
    <t>200,000</t>
  </si>
  <si>
    <t>23%</t>
  </si>
  <si>
    <t>960,000</t>
  </si>
  <si>
    <t>260,000</t>
  </si>
  <si>
    <t>19%</t>
  </si>
  <si>
    <t>25%</t>
  </si>
  <si>
    <t>22%</t>
  </si>
  <si>
    <t>920,000</t>
  </si>
  <si>
    <t>490,000</t>
  </si>
  <si>
    <t>880,000</t>
  </si>
  <si>
    <t>190,000</t>
  </si>
  <si>
    <t>18%</t>
  </si>
  <si>
    <t>2004-07</t>
  </si>
  <si>
    <t>860,000</t>
  </si>
  <si>
    <t>460,000</t>
  </si>
  <si>
    <t>180,000</t>
  </si>
  <si>
    <t>2005-08</t>
  </si>
  <si>
    <t>2006-09</t>
  </si>
  <si>
    <t>2007-10</t>
  </si>
  <si>
    <t>870,000</t>
  </si>
  <si>
    <t>2008-11</t>
  </si>
  <si>
    <t>840,000</t>
  </si>
  <si>
    <t>160,000</t>
  </si>
  <si>
    <t>2009-12</t>
  </si>
  <si>
    <t>780,000</t>
  </si>
  <si>
    <t>170,000</t>
  </si>
  <si>
    <t>450,000</t>
  </si>
  <si>
    <t>14%</t>
  </si>
  <si>
    <t>2010-13</t>
  </si>
  <si>
    <t>770,000</t>
  </si>
  <si>
    <t>440,000</t>
  </si>
  <si>
    <t>150,000</t>
  </si>
  <si>
    <t>2011-14</t>
  </si>
  <si>
    <t>750,000</t>
  </si>
  <si>
    <t>2012-15</t>
  </si>
  <si>
    <t>2013-16</t>
  </si>
  <si>
    <t>800,000</t>
  </si>
  <si>
    <t>2014-17</t>
  </si>
  <si>
    <t>2015-18</t>
  </si>
  <si>
    <t>900,000</t>
  </si>
  <si>
    <t>2016-19</t>
  </si>
  <si>
    <t>530,000</t>
  </si>
  <si>
    <t>Years</t>
  </si>
  <si>
    <t>People</t>
  </si>
  <si>
    <t>Children</t>
  </si>
  <si>
    <t>Working-age adults</t>
  </si>
  <si>
    <t>Pensioners</t>
  </si>
  <si>
    <t>Source: Scottish Government analysis of the Family Resources Survey, Households Below Average Incomes dataset</t>
  </si>
  <si>
    <t>Relative poverty after housing costs</t>
  </si>
  <si>
    <t>1,170,000</t>
  </si>
  <si>
    <t>350,000</t>
  </si>
  <si>
    <t>560,000</t>
  </si>
  <si>
    <t>32%</t>
  </si>
  <si>
    <t>31%</t>
  </si>
  <si>
    <t>1,160,000</t>
  </si>
  <si>
    <t>550,000</t>
  </si>
  <si>
    <t>340,000</t>
  </si>
  <si>
    <t>1,150,000</t>
  </si>
  <si>
    <t>570,000</t>
  </si>
  <si>
    <t>1,180,000</t>
  </si>
  <si>
    <t>610,000</t>
  </si>
  <si>
    <t>1,080,000</t>
  </si>
  <si>
    <t>580,000</t>
  </si>
  <si>
    <t>980,000</t>
  </si>
  <si>
    <t>250,000</t>
  </si>
  <si>
    <t>950,000</t>
  </si>
  <si>
    <t>130,000</t>
  </si>
  <si>
    <t>590,000</t>
  </si>
  <si>
    <t>13%</t>
  </si>
  <si>
    <t>940,000</t>
  </si>
  <si>
    <t>120,000</t>
  </si>
  <si>
    <t>12%</t>
  </si>
  <si>
    <t>910,000</t>
  </si>
  <si>
    <t>930,000</t>
  </si>
  <si>
    <t>600,000</t>
  </si>
  <si>
    <t>620,000</t>
  </si>
  <si>
    <t>970,000</t>
  </si>
  <si>
    <t>630,000</t>
  </si>
  <si>
    <t>140,000</t>
  </si>
  <si>
    <t>640,000</t>
  </si>
  <si>
    <t>Absolute poverty before housing costs</t>
  </si>
  <si>
    <t>Number and proportion of people with household incomes below 60% of the 2010/11 UK median, Scotland</t>
  </si>
  <si>
    <t>1,840,000</t>
  </si>
  <si>
    <t>37%</t>
  </si>
  <si>
    <t>46%</t>
  </si>
  <si>
    <t>54%</t>
  </si>
  <si>
    <t>1,770,000</t>
  </si>
  <si>
    <t>820,000</t>
  </si>
  <si>
    <t>35%</t>
  </si>
  <si>
    <t>51%</t>
  </si>
  <si>
    <t>1,660,000</t>
  </si>
  <si>
    <t>410,000</t>
  </si>
  <si>
    <t>33%</t>
  </si>
  <si>
    <t>43%</t>
  </si>
  <si>
    <t>47%</t>
  </si>
  <si>
    <t>1,570,000</t>
  </si>
  <si>
    <t>380,000</t>
  </si>
  <si>
    <t>40%</t>
  </si>
  <si>
    <t>44%</t>
  </si>
  <si>
    <t>1,480,000</t>
  </si>
  <si>
    <t>730,000</t>
  </si>
  <si>
    <t>38%</t>
  </si>
  <si>
    <t>1,380,000</t>
  </si>
  <si>
    <t>390,000</t>
  </si>
  <si>
    <t>680,000</t>
  </si>
  <si>
    <t>36%</t>
  </si>
  <si>
    <t>1,260,000</t>
  </si>
  <si>
    <t>280,000</t>
  </si>
  <si>
    <t>1,130,000</t>
  </si>
  <si>
    <t>890,000</t>
  </si>
  <si>
    <t>850,000</t>
  </si>
  <si>
    <t>790,000</t>
  </si>
  <si>
    <t>760,000</t>
  </si>
  <si>
    <t>Absolute poverty after housing costs</t>
  </si>
  <si>
    <t>1,950,000</t>
  </si>
  <si>
    <t>39%</t>
  </si>
  <si>
    <t>49%</t>
  </si>
  <si>
    <t>53%</t>
  </si>
  <si>
    <t>1,880,000</t>
  </si>
  <si>
    <t>540,000</t>
  </si>
  <si>
    <t>430,000</t>
  </si>
  <si>
    <t>50%</t>
  </si>
  <si>
    <t>1,760,000</t>
  </si>
  <si>
    <t>400,000</t>
  </si>
  <si>
    <t>1,650,000</t>
  </si>
  <si>
    <t>370,000</t>
  </si>
  <si>
    <t>42%</t>
  </si>
  <si>
    <t>1,450,000</t>
  </si>
  <si>
    <t>34%</t>
  </si>
  <si>
    <t>1,330,000</t>
  </si>
  <si>
    <t>360,000</t>
  </si>
  <si>
    <t>700,000</t>
  </si>
  <si>
    <t>1,200,000</t>
  </si>
  <si>
    <t>1,100,000</t>
  </si>
  <si>
    <t>11%</t>
  </si>
  <si>
    <t>Severe poverty before housing costs</t>
  </si>
  <si>
    <t>Number and proportion of people with household incomes below 50% of the UK median, Scotland</t>
  </si>
  <si>
    <t>110,000</t>
  </si>
  <si>
    <t>10%</t>
  </si>
  <si>
    <t>9%</t>
  </si>
  <si>
    <t>8%</t>
  </si>
  <si>
    <t>100,000</t>
  </si>
  <si>
    <t>90,000</t>
  </si>
  <si>
    <t>80,000</t>
  </si>
  <si>
    <t>70,000</t>
  </si>
  <si>
    <t>7%</t>
  </si>
  <si>
    <t>330,000</t>
  </si>
  <si>
    <t>Severe poverty after housing costs</t>
  </si>
  <si>
    <t>720,000</t>
  </si>
  <si>
    <t>420,000</t>
  </si>
  <si>
    <t>710,000</t>
  </si>
  <si>
    <t>670,000</t>
  </si>
  <si>
    <t>660,000</t>
  </si>
  <si>
    <t>60,000</t>
  </si>
  <si>
    <t>6%</t>
  </si>
  <si>
    <t>690,000</t>
  </si>
  <si>
    <t>Children in combined low income and material deprivation before housing costs</t>
  </si>
  <si>
    <t>Number and proportion of children with household incomes below 70% of the UK median and unable to afford some basic necessities, Scotland</t>
  </si>
  <si>
    <t>-</t>
  </si>
  <si>
    <t>Notes</t>
  </si>
  <si>
    <t>The definition of material deprivation changed in 2010/11, creating a break in the time series.</t>
  </si>
  <si>
    <t>Children in combined low income and material deprivation after housing costs</t>
  </si>
  <si>
    <t>Pensioners in material deprivation</t>
  </si>
  <si>
    <t>Number and proportion of pensioners with limited access to goods and services, Scotland</t>
  </si>
  <si>
    <t>5%</t>
  </si>
  <si>
    <t>50,000</t>
  </si>
  <si>
    <t>Pensioner material deprivation is different to other measures of poverty, including the child low income and material deprivation measure, in that is not associated with an income threshold. It captures issues such as whether poor health, disability and social isolation prevent access to goods and services, rather than solely low income.</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</si>
  <si>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</si>
  <si>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</si>
  <si>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</si>
  <si>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</si>
  <si>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</si>
  <si>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</si>
  <si>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</si>
  <si>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</si>
  <si>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</si>
  <si>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</si>
  <si>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</si>
  <si>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</si>
  <si>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</si>
  <si>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</si>
  <si>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</si>
  <si>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</si>
  <si>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</si>
  <si>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</si>
  <si>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</si>
  <si>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</si>
  <si>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</si>
  <si>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</si>
  <si>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</si>
  <si>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 xml:space="preserve">Relative poverty before housing costs</t>
  </si>
  <si>
    <t xml:space="preserve">Number and proportion of people with household incomes below 60% of the UK median, Scotland</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</si>
  <si>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</si>
  <si>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</si>
  <si>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</si>
  <si>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</si>
  <si>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</si>
  <si>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</si>
  <si>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</si>
  <si>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</si>
  <si>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</si>
  <si>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</si>
  <si>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</si>
  <si>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1996-97</t>
  </si>
  <si>
    <t xml:space="preserve">1,040,000</t>
  </si>
  <si>
    <t xml:space="preserve">320,000</t>
  </si>
  <si>
    <t xml:space="preserve">480,000</t>
  </si>
  <si>
    <t xml:space="preserve">240,000</t>
  </si>
  <si>
    <t xml:space="preserve">21%</t>
  </si>
  <si>
    <t xml:space="preserve">29%</t>
  </si>
  <si>
    <t xml:space="preserve">16%</t>
  </si>
  <si>
    <t xml:space="preserve">28%</t>
  </si>
  <si>
    <t xml:space="preserve">1997-98</t>
  </si>
  <si>
    <t xml:space="preserve">1,020,000</t>
  </si>
  <si>
    <t xml:space="preserve">470,000</t>
  </si>
  <si>
    <t xml:space="preserve">20%</t>
  </si>
  <si>
    <t xml:space="preserve">15%</t>
  </si>
  <si>
    <t xml:space="preserve">27%</t>
  </si>
  <si>
    <t xml:space="preserve">1998-99</t>
  </si>
  <si>
    <t xml:space="preserve">1,030,000</t>
  </si>
  <si>
    <t xml:space="preserve">230,000</t>
  </si>
  <si>
    <t xml:space="preserve">30%</t>
  </si>
  <si>
    <t xml:space="preserve">1999-00</t>
  </si>
  <si>
    <t xml:space="preserve">1,010,000</t>
  </si>
  <si>
    <t xml:space="preserve">310,000</t>
  </si>
  <si>
    <t xml:space="preserve">220,000</t>
  </si>
  <si>
    <t xml:space="preserve">26%</t>
  </si>
  <si>
    <t xml:space="preserve">2000-01</t>
  </si>
  <si>
    <t xml:space="preserve">300,000</t>
  </si>
  <si>
    <t xml:space="preserve">500,000</t>
  </si>
  <si>
    <t xml:space="preserve">17%</t>
  </si>
  <si>
    <t xml:space="preserve">2001-02</t>
  </si>
  <si>
    <t xml:space="preserve">290,000</t>
  </si>
  <si>
    <t xml:space="preserve">510,000</t>
  </si>
  <si>
    <t xml:space="preserve">210,000</t>
  </si>
  <si>
    <t xml:space="preserve">24%</t>
  </si>
  <si>
    <t xml:space="preserve">2002-03</t>
  </si>
  <si>
    <t xml:space="preserve">1,000,000</t>
  </si>
  <si>
    <t xml:space="preserve">270,000</t>
  </si>
  <si>
    <t xml:space="preserve">520,000</t>
  </si>
  <si>
    <t xml:space="preserve">200,000</t>
  </si>
  <si>
    <t xml:space="preserve">23%</t>
  </si>
  <si>
    <t xml:space="preserve">2003-04</t>
  </si>
  <si>
    <t xml:space="preserve">960,000</t>
  </si>
  <si>
    <t xml:space="preserve">260,000</t>
  </si>
  <si>
    <t xml:space="preserve">19%</t>
  </si>
  <si>
    <t xml:space="preserve">25%</t>
  </si>
  <si>
    <t xml:space="preserve">22%</t>
  </si>
  <si>
    <t xml:space="preserve">2004-05</t>
  </si>
  <si>
    <t xml:space="preserve">920,000</t>
  </si>
  <si>
    <t xml:space="preserve">490,000</t>
  </si>
  <si>
    <t xml:space="preserve">2005-06</t>
  </si>
  <si>
    <t xml:space="preserve">880,000</t>
  </si>
  <si>
    <t xml:space="preserve">190,000</t>
  </si>
  <si>
    <t xml:space="preserve">18%</t>
  </si>
  <si>
    <t xml:space="preserve">2006-07</t>
  </si>
  <si>
    <t xml:space="preserve">860,000</t>
  </si>
  <si>
    <t xml:space="preserve">460,000</t>
  </si>
  <si>
    <t xml:space="preserve">180,000</t>
  </si>
  <si>
    <t xml:space="preserve">2007-08</t>
  </si>
  <si>
    <t xml:space="preserve">2008-09</t>
  </si>
  <si>
    <t xml:space="preserve">2009-10</t>
  </si>
  <si>
    <t xml:space="preserve">870,000</t>
  </si>
  <si>
    <t xml:space="preserve">2010-11</t>
  </si>
  <si>
    <t xml:space="preserve">840,000</t>
  </si>
  <si>
    <t xml:space="preserve">160,000</t>
  </si>
  <si>
    <t xml:space="preserve">2011-12</t>
  </si>
  <si>
    <t xml:space="preserve">780,000</t>
  </si>
  <si>
    <t xml:space="preserve">170,000</t>
  </si>
  <si>
    <t xml:space="preserve">450,000</t>
  </si>
  <si>
    <t xml:space="preserve">14%</t>
  </si>
  <si>
    <t xml:space="preserve">2012-13</t>
  </si>
  <si>
    <t xml:space="preserve">770,000</t>
  </si>
  <si>
    <t xml:space="preserve">440,000</t>
  </si>
  <si>
    <t xml:space="preserve">150,000</t>
  </si>
  <si>
    <t xml:space="preserve">2013-14</t>
  </si>
  <si>
    <t xml:space="preserve">750,000</t>
  </si>
  <si>
    <t xml:space="preserve">2014-15</t>
  </si>
  <si>
    <t xml:space="preserve">2015-16</t>
  </si>
  <si>
    <t xml:space="preserve">800,000</t>
  </si>
  <si>
    <t xml:space="preserve">2016-17</t>
  </si>
  <si>
    <t xml:space="preserve">2017-18</t>
  </si>
  <si>
    <t xml:space="preserve">900,000</t>
  </si>
  <si>
    <t xml:space="preserve">2018-19</t>
  </si>
  <si>
    <t xml:space="preserve">530,000</t>
  </si>
  <si>
    <t xml:space="preserve">Years</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</si>
  <si>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</si>
  <si>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</si>
  <si>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</si>
  <si>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</si>
  <si>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</si>
  <si>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</si>
  <si>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1,170,000</t>
  </si>
  <si>
    <t xml:space="preserve">350,000</t>
  </si>
  <si>
    <t xml:space="preserve">560,000</t>
  </si>
  <si>
    <t xml:space="preserve">32%</t>
  </si>
  <si>
    <t xml:space="preserve">31%</t>
  </si>
  <si>
    <t xml:space="preserve">1,160,000</t>
  </si>
  <si>
    <t xml:space="preserve">550,000</t>
  </si>
  <si>
    <t xml:space="preserve">340,000</t>
  </si>
  <si>
    <t xml:space="preserve">1,150,000</t>
  </si>
  <si>
    <t xml:space="preserve">570,000</t>
  </si>
  <si>
    <t xml:space="preserve">1,180,000</t>
  </si>
  <si>
    <t xml:space="preserve">610,000</t>
  </si>
  <si>
    <t xml:space="preserve">1,080,000</t>
  </si>
  <si>
    <t xml:space="preserve">580,000</t>
  </si>
  <si>
    <t xml:space="preserve">980,000</t>
  </si>
  <si>
    <t xml:space="preserve">250,000</t>
  </si>
  <si>
    <t xml:space="preserve">950,000</t>
  </si>
  <si>
    <t xml:space="preserve">130,000</t>
  </si>
  <si>
    <t xml:space="preserve">590,000</t>
  </si>
  <si>
    <t xml:space="preserve">13%</t>
  </si>
  <si>
    <t xml:space="preserve">940,000</t>
  </si>
  <si>
    <t xml:space="preserve">120,000</t>
  </si>
  <si>
    <t xml:space="preserve">12%</t>
  </si>
  <si>
    <t xml:space="preserve">910,000</t>
  </si>
  <si>
    <t xml:space="preserve">930,000</t>
  </si>
  <si>
    <t xml:space="preserve">600,000</t>
  </si>
  <si>
    <t xml:space="preserve">620,000</t>
  </si>
  <si>
    <t xml:space="preserve">970,000</t>
  </si>
  <si>
    <t xml:space="preserve">630,000</t>
  </si>
  <si>
    <t xml:space="preserve">140,000</t>
  </si>
  <si>
    <t xml:space="preserve">640,000</t>
  </si>
  <si>
    <t xml:space="preserve">Absolute poverty before housing costs</t>
  </si>
  <si>
    <t xml:space="preserve">Number and proportion of people with household incomes below 60% of the 2010/11 UK median, Scotland</t>
  </si>
  <si>
    <t xml:space="preserve">1,840,000</t>
  </si>
  <si>
    <t xml:space="preserve">37%</t>
  </si>
  <si>
    <t xml:space="preserve">46%</t>
  </si>
  <si>
    <t xml:space="preserve">54%</t>
  </si>
  <si>
    <t xml:space="preserve">1,770,000</t>
  </si>
  <si>
    <t xml:space="preserve">820,000</t>
  </si>
  <si>
    <t xml:space="preserve">35%</t>
  </si>
  <si>
    <t xml:space="preserve">51%</t>
  </si>
  <si>
    <t xml:space="preserve">1,660,000</t>
  </si>
  <si>
    <t xml:space="preserve">410,000</t>
  </si>
  <si>
    <t xml:space="preserve">33%</t>
  </si>
  <si>
    <t xml:space="preserve">43%</t>
  </si>
  <si>
    <t xml:space="preserve">47%</t>
  </si>
  <si>
    <t xml:space="preserve">1,570,000</t>
  </si>
  <si>
    <t xml:space="preserve">380,000</t>
  </si>
  <si>
    <t xml:space="preserve">40%</t>
  </si>
  <si>
    <t xml:space="preserve">44%</t>
  </si>
  <si>
    <t xml:space="preserve">1,480,000</t>
  </si>
  <si>
    <t xml:space="preserve">730,000</t>
  </si>
  <si>
    <t xml:space="preserve">38%</t>
  </si>
  <si>
    <t xml:space="preserve">1,380,000</t>
  </si>
  <si>
    <t xml:space="preserve">390,000</t>
  </si>
  <si>
    <t xml:space="preserve">680,000</t>
  </si>
  <si>
    <t xml:space="preserve">36%</t>
  </si>
  <si>
    <t xml:space="preserve">1,260,000</t>
  </si>
  <si>
    <t xml:space="preserve">280,000</t>
  </si>
  <si>
    <t xml:space="preserve">1,130,000</t>
  </si>
  <si>
    <t xml:space="preserve">890,000</t>
  </si>
  <si>
    <t xml:space="preserve">850,000</t>
  </si>
  <si>
    <t xml:space="preserve">790,000</t>
  </si>
  <si>
    <t xml:space="preserve">760,000</t>
  </si>
  <si>
    <t xml:space="preserve">Absolute poverty after housing costs</t>
  </si>
  <si>
    <t xml:space="preserve">1,950,000</t>
  </si>
  <si>
    <t xml:space="preserve">39%</t>
  </si>
  <si>
    <t xml:space="preserve">49%</t>
  </si>
  <si>
    <t xml:space="preserve">53%</t>
  </si>
  <si>
    <t xml:space="preserve">1,880,000</t>
  </si>
  <si>
    <t xml:space="preserve">540,000</t>
  </si>
  <si>
    <t xml:space="preserve">430,000</t>
  </si>
  <si>
    <t xml:space="preserve">50%</t>
  </si>
  <si>
    <t xml:space="preserve">1,760,000</t>
  </si>
  <si>
    <t xml:space="preserve">400,000</t>
  </si>
  <si>
    <t xml:space="preserve">1,650,000</t>
  </si>
  <si>
    <t xml:space="preserve">370,000</t>
  </si>
  <si>
    <t xml:space="preserve">42%</t>
  </si>
  <si>
    <t xml:space="preserve">1,450,000</t>
  </si>
  <si>
    <t xml:space="preserve">34%</t>
  </si>
  <si>
    <t xml:space="preserve">1,330,000</t>
  </si>
  <si>
    <t xml:space="preserve">360,000</t>
  </si>
  <si>
    <t xml:space="preserve">700,000</t>
  </si>
  <si>
    <t xml:space="preserve">1,200,000</t>
  </si>
  <si>
    <t xml:space="preserve">1,100,000</t>
  </si>
  <si>
    <t xml:space="preserve">11%</t>
  </si>
  <si>
    <t xml:space="preserve">Severe poverty before housing costs</t>
  </si>
  <si>
    <t xml:space="preserve">Number and proportion of people with household incomes below 50% of the UK median, Scotland</t>
  </si>
  <si>
    <t xml:space="preserve">110,000</t>
  </si>
  <si>
    <t xml:space="preserve">10%</t>
  </si>
  <si>
    <t xml:space="preserve">9%</t>
  </si>
  <si>
    <t xml:space="preserve">8%</t>
  </si>
  <si>
    <t xml:space="preserve">100,000</t>
  </si>
  <si>
    <t xml:space="preserve">90,000</t>
  </si>
  <si>
    <t xml:space="preserve">80,000</t>
  </si>
  <si>
    <t xml:space="preserve">70,000</t>
  </si>
  <si>
    <t xml:space="preserve">7%</t>
  </si>
  <si>
    <t xml:space="preserve">330,000</t>
  </si>
  <si>
    <t xml:space="preserve">Severe poverty after housing costs</t>
  </si>
  <si>
    <t xml:space="preserve">720,000</t>
  </si>
  <si>
    <t xml:space="preserve">420,000</t>
  </si>
  <si>
    <t xml:space="preserve">710,000</t>
  </si>
  <si>
    <t xml:space="preserve">670,000</t>
  </si>
  <si>
    <t xml:space="preserve">660,000</t>
  </si>
  <si>
    <t xml:space="preserve">60,000</t>
  </si>
  <si>
    <t xml:space="preserve">6%</t>
  </si>
  <si>
    <t xml:space="preserve">690,000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</si>
  <si>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</si>
  <si>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</si>
  <si>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2004-07</t>
  </si>
  <si>
    <t xml:space="preserve">2005-08</t>
  </si>
  <si>
    <t xml:space="preserve">2006-09</t>
  </si>
  <si>
    <t xml:space="preserve">2007-10</t>
  </si>
  <si>
    <t xml:space="preserve">2008-11</t>
  </si>
  <si>
    <t xml:space="preserve">2009-12</t>
  </si>
  <si>
    <t xml:space="preserve">-</t>
  </si>
  <si>
    <t xml:space="preserve">2010-13</t>
  </si>
  <si>
    <t xml:space="preserve">2011-14</t>
  </si>
  <si>
    <t xml:space="preserve">2012-15</t>
  </si>
  <si>
    <t xml:space="preserve">2013-16</t>
  </si>
  <si>
    <t xml:space="preserve">2014-17</t>
  </si>
  <si>
    <t xml:space="preserve">2015-18</t>
  </si>
  <si>
    <t xml:space="preserve">2016-19</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</si>
  <si>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</si>
  <si>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</si>
  <si>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</si>
  <si>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</si>
  <si>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</si>
  <si>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t>
  </si>
  <si>
    <t xml:space="preserve">50,000</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</si>
  <si>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</si>
  <si>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</si>
  <si>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</si>
  <si>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Tables</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</si>
  <si>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</si>
  <si>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</si>
  <si>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</si>
  <si>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</si>
  <si>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</si>
  <si>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</si>
  <si>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</si>
  <si>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</si>
  <si>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</si>
  <si>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2003-06</t>
  </si>
  <si>
    <t xml:space="preserve">adnum</t>
  </si>
  <si>
    <t xml:space="preserve">adrate</t>
  </si>
  <si>
    <t xml:space="preserve">groupsample</t>
  </si>
  <si>
    <t xml:space="preserve">groupsample_ch</t>
  </si>
  <si>
    <t xml:space="preserve">groupsample_wa</t>
  </si>
  <si>
    <t xml:space="preserve">groupsample_pn</t>
  </si>
  <si>
    <t xml:space="preserve">groupsample_ad</t>
  </si>
  <si>
    <t xml:space="preserve">povsample</t>
  </si>
  <si>
    <t xml:space="preserve">povsample_ch</t>
  </si>
  <si>
    <t xml:space="preserve">povsample_wa</t>
  </si>
  <si>
    <t xml:space="preserve">povsample_pn</t>
  </si>
  <si>
    <t xml:space="preserve">povsample_ad</t>
  </si>
  <si>
    <t xml:space="preserve">650,000</t>
  </si>
  <si>
    <t xml:space="preserve">830,000</t>
  </si>
  <si>
    <t xml:space="preserve">810,000</t>
  </si>
  <si>
    <t xml:space="preserve">740,000</t>
  </si>
  <si>
    <t xml:space="preserve">1,270,000</t>
  </si>
  <si>
    <t xml:space="preserve">1,190,000</t>
  </si>
  <si>
    <t xml:space="preserve">1,410,000</t>
  </si>
  <si>
    <t xml:space="preserve">1,340,000</t>
  </si>
  <si>
    <t xml:space="preserve">1,140,000</t>
  </si>
  <si>
    <t xml:space="preserve">1,050,000</t>
  </si>
  <si>
    <t xml:space="preserve">1,390,000</t>
  </si>
  <si>
    <t xml:space="preserve">1,310,000</t>
  </si>
  <si>
    <t xml:space="preserve">1,210,000</t>
  </si>
  <si>
    <t xml:space="preserve">1,120,000</t>
  </si>
  <si>
    <t xml:space="preserve">1,540,000</t>
  </si>
  <si>
    <t xml:space="preserve">1,470,000</t>
  </si>
  <si>
    <t xml:space="preserve">1,280,000</t>
  </si>
  <si>
    <t xml:space="preserve">1,060,000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</si>
</sst>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2"/>
      <color rgb="FF000000"/>
      <name val="Segoe UI"/>
    </font>
    <font>
      <sz val="10"/>
      <color rgb="FF000000"/>
      <name val="Segoe UI Semibold"/>
    </font>
    <font>
      <sz val="11"/>
      <color rgb="FF000000"/>
      <name val="Calibri"/>
    </font>
    <font>
      <sz val="10"/>
      <color rgb="FF000000"/>
      <name val="Segoe UI"/>
    </font>
    <font>
      <sz val="11"/>
      <color rgb="FF000000"/>
      <name val="Segoe UI Semibold"/>
      <b/>
    </font>
    <font>
      <sz val="11"/>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4">
    <border>
      <left/>
      <right/>
      <top/>
      <bottom/>
      <diagonal/>
    </border>
    <border>
      <left style="thin">
        <color rgb="FFD3D3D3"/>
      </left>
      <right style="thin">
        <color rgb="FFD3D3D3"/>
      </right>
      <top style="thin">
        <color rgb="FFD3D3D3"/>
      </top>
      <bottom style="thin">
        <color rgb="FFD3D3D3"/>
      </bottom>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1" xfId="0" applyFont="1" applyBorder="1" applyAlignment="1">
      <alignment horizontal="center" wrapText="1"/>
    </xf>
    <xf numFmtId="0" fontId="3" fillId="0" borderId="2" xfId="0" applyFont="1" applyBorder="1" applyAlignment="1">
      <alignment horizontal="right"/>
    </xf>
    <xf numFmtId="0" fontId="4" fillId="0" borderId="0" xfId="0" applyFont="1" applyAlignment="1">
      <alignment horizontal="right"/>
    </xf>
    <xf numFmtId="0" fontId="4" fillId="0" borderId="2" xfId="0" applyFont="1" applyBorder="1" applyAlignment="1">
      <alignment horizontal="right"/>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2" borderId="3" xfId="0" applyFont="1" applyFill="1" applyBorder="1" applyAlignment="1">
      <alignment horizontal="center"/>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225</v>
      </c>
    </row>
    <row r="3">
      <c r="B3" s="2" t="s">
        <v>226</v>
      </c>
    </row>
    <row r="5" ht="30" customHeight="1">
      <c r="B5" t="s">
        <v>2</v>
      </c>
      <c r="C5" s="3" t="s">
        <v>227</v>
      </c>
      <c r="D5" s="3" t="s">
        <v>227</v>
      </c>
      <c r="E5" s="3" t="s">
        <v>227</v>
      </c>
      <c r="F5" s="3" t="s">
        <v>227</v>
      </c>
      <c r="G5" s="3" t="s">
        <v>228</v>
      </c>
      <c r="H5" s="3" t="s">
        <v>228</v>
      </c>
      <c r="I5" s="3" t="s">
        <v>228</v>
      </c>
      <c r="J5" s="3" t="s">
        <v>228</v>
      </c>
    </row>
    <row r="6">
      <c r="B6" s="4" t="s">
        <v>320</v>
      </c>
      <c r="C6" s="4" t="s">
        <v>321</v>
      </c>
      <c r="D6" s="4" t="s">
        <v>322</v>
      </c>
      <c r="E6" s="4" t="s">
        <v>323</v>
      </c>
      <c r="F6" s="4" t="s">
        <v>324</v>
      </c>
      <c r="G6" s="4" t="s">
        <v>321</v>
      </c>
      <c r="H6" s="4" t="s">
        <v>322</v>
      </c>
      <c r="I6" s="4" t="s">
        <v>323</v>
      </c>
      <c r="J6" s="4" t="s">
        <v>324</v>
      </c>
    </row>
    <row r="7">
      <c r="B7" s="5" t="s">
        <v>461</v>
      </c>
      <c r="C7" s="5" t="s">
        <v>239</v>
      </c>
      <c r="D7" s="5" t="s">
        <v>240</v>
      </c>
      <c r="E7" s="5" t="s">
        <v>241</v>
      </c>
      <c r="F7" s="5" t="s">
        <v>242</v>
      </c>
      <c r="G7" s="5" t="s">
        <v>243</v>
      </c>
      <c r="H7" s="5" t="s">
        <v>244</v>
      </c>
      <c r="I7" s="5" t="s">
        <v>245</v>
      </c>
      <c r="J7" s="5" t="s">
        <v>246</v>
      </c>
    </row>
    <row r="8">
      <c r="B8" s="5" t="s">
        <v>462</v>
      </c>
      <c r="C8" s="5" t="s">
        <v>248</v>
      </c>
      <c r="D8" s="5" t="s">
        <v>240</v>
      </c>
      <c r="E8" s="5" t="s">
        <v>249</v>
      </c>
      <c r="F8" s="5" t="s">
        <v>242</v>
      </c>
      <c r="G8" s="5" t="s">
        <v>250</v>
      </c>
      <c r="H8" s="5" t="s">
        <v>244</v>
      </c>
      <c r="I8" s="5" t="s">
        <v>251</v>
      </c>
      <c r="J8" s="5" t="s">
        <v>252</v>
      </c>
    </row>
    <row r="9">
      <c r="B9" s="5" t="s">
        <v>463</v>
      </c>
      <c r="C9" s="5" t="s">
        <v>254</v>
      </c>
      <c r="D9" s="5" t="s">
        <v>240</v>
      </c>
      <c r="E9" s="5" t="s">
        <v>249</v>
      </c>
      <c r="F9" s="5" t="s">
        <v>255</v>
      </c>
      <c r="G9" s="5" t="s">
        <v>243</v>
      </c>
      <c r="H9" s="5" t="s">
        <v>256</v>
      </c>
      <c r="I9" s="5" t="s">
        <v>245</v>
      </c>
      <c r="J9" s="5" t="s">
        <v>252</v>
      </c>
    </row>
    <row r="10">
      <c r="B10" s="5" t="s">
        <v>464</v>
      </c>
      <c r="C10" s="5" t="s">
        <v>258</v>
      </c>
      <c r="D10" s="5" t="s">
        <v>259</v>
      </c>
      <c r="E10" s="5" t="s">
        <v>241</v>
      </c>
      <c r="F10" s="5" t="s">
        <v>260</v>
      </c>
      <c r="G10" s="5" t="s">
        <v>250</v>
      </c>
      <c r="H10" s="5" t="s">
        <v>244</v>
      </c>
      <c r="I10" s="5" t="s">
        <v>245</v>
      </c>
      <c r="J10" s="5" t="s">
        <v>261</v>
      </c>
    </row>
    <row r="11">
      <c r="B11" s="5" t="s">
        <v>465</v>
      </c>
      <c r="C11" s="5" t="s">
        <v>248</v>
      </c>
      <c r="D11" s="5" t="s">
        <v>263</v>
      </c>
      <c r="E11" s="5" t="s">
        <v>264</v>
      </c>
      <c r="F11" s="5" t="s">
        <v>255</v>
      </c>
      <c r="G11" s="5" t="s">
        <v>243</v>
      </c>
      <c r="H11" s="5" t="s">
        <v>246</v>
      </c>
      <c r="I11" s="5" t="s">
        <v>265</v>
      </c>
      <c r="J11" s="5" t="s">
        <v>261</v>
      </c>
    </row>
    <row r="12">
      <c r="B12" s="5" t="s">
        <v>466</v>
      </c>
      <c r="C12" s="5" t="s">
        <v>248</v>
      </c>
      <c r="D12" s="5" t="s">
        <v>267</v>
      </c>
      <c r="E12" s="5" t="s">
        <v>268</v>
      </c>
      <c r="F12" s="5" t="s">
        <v>269</v>
      </c>
      <c r="G12" s="5" t="s">
        <v>250</v>
      </c>
      <c r="H12" s="5" t="s">
        <v>252</v>
      </c>
      <c r="I12" s="5" t="s">
        <v>265</v>
      </c>
      <c r="J12" s="5" t="s">
        <v>270</v>
      </c>
    </row>
    <row r="13">
      <c r="B13" s="5" t="s">
        <v>467</v>
      </c>
      <c r="C13" s="5" t="s">
        <v>272</v>
      </c>
      <c r="D13" s="5" t="s">
        <v>273</v>
      </c>
      <c r="E13" s="5" t="s">
        <v>274</v>
      </c>
      <c r="F13" s="5" t="s">
        <v>275</v>
      </c>
      <c r="G13" s="5" t="s">
        <v>250</v>
      </c>
      <c r="H13" s="5" t="s">
        <v>261</v>
      </c>
      <c r="I13" s="5" t="s">
        <v>265</v>
      </c>
      <c r="J13" s="5" t="s">
        <v>276</v>
      </c>
    </row>
    <row r="14">
      <c r="B14" s="5" t="s">
        <v>468</v>
      </c>
      <c r="C14" s="5" t="s">
        <v>278</v>
      </c>
      <c r="D14" s="5" t="s">
        <v>279</v>
      </c>
      <c r="E14" s="5" t="s">
        <v>264</v>
      </c>
      <c r="F14" s="5" t="s">
        <v>275</v>
      </c>
      <c r="G14" s="5" t="s">
        <v>280</v>
      </c>
      <c r="H14" s="5" t="s">
        <v>281</v>
      </c>
      <c r="I14" s="5" t="s">
        <v>265</v>
      </c>
      <c r="J14" s="5" t="s">
        <v>282</v>
      </c>
    </row>
    <row r="15">
      <c r="B15" s="5" t="s">
        <v>469</v>
      </c>
      <c r="C15" s="5" t="s">
        <v>284</v>
      </c>
      <c r="D15" s="5" t="s">
        <v>255</v>
      </c>
      <c r="E15" s="5" t="s">
        <v>285</v>
      </c>
      <c r="F15" s="5" t="s">
        <v>275</v>
      </c>
      <c r="G15" s="5" t="s">
        <v>280</v>
      </c>
      <c r="H15" s="5" t="s">
        <v>276</v>
      </c>
      <c r="I15" s="5" t="s">
        <v>245</v>
      </c>
      <c r="J15" s="5" t="s">
        <v>282</v>
      </c>
    </row>
    <row r="16">
      <c r="B16" s="5" t="s">
        <v>470</v>
      </c>
      <c r="C16" s="5" t="s">
        <v>287</v>
      </c>
      <c r="D16" s="5" t="s">
        <v>260</v>
      </c>
      <c r="E16" s="5" t="s">
        <v>249</v>
      </c>
      <c r="F16" s="5" t="s">
        <v>288</v>
      </c>
      <c r="G16" s="5" t="s">
        <v>289</v>
      </c>
      <c r="H16" s="5" t="s">
        <v>282</v>
      </c>
      <c r="I16" s="5" t="s">
        <v>251</v>
      </c>
      <c r="J16" s="5" t="s">
        <v>250</v>
      </c>
    </row>
    <row r="17">
      <c r="B17" s="5" t="s">
        <v>436</v>
      </c>
      <c r="C17" s="5" t="s">
        <v>291</v>
      </c>
      <c r="D17" s="5" t="s">
        <v>269</v>
      </c>
      <c r="E17" s="5" t="s">
        <v>292</v>
      </c>
      <c r="F17" s="5" t="s">
        <v>293</v>
      </c>
      <c r="G17" s="5" t="s">
        <v>265</v>
      </c>
      <c r="H17" s="5" t="s">
        <v>243</v>
      </c>
      <c r="I17" s="5" t="s">
        <v>251</v>
      </c>
      <c r="J17" s="5" t="s">
        <v>280</v>
      </c>
    </row>
    <row r="18">
      <c r="B18" s="5" t="s">
        <v>437</v>
      </c>
      <c r="C18" s="5" t="s">
        <v>291</v>
      </c>
      <c r="D18" s="5" t="s">
        <v>269</v>
      </c>
      <c r="E18" s="5" t="s">
        <v>292</v>
      </c>
      <c r="F18" s="5" t="s">
        <v>288</v>
      </c>
      <c r="G18" s="5" t="s">
        <v>265</v>
      </c>
      <c r="H18" s="5" t="s">
        <v>243</v>
      </c>
      <c r="I18" s="5" t="s">
        <v>251</v>
      </c>
      <c r="J18" s="5" t="s">
        <v>250</v>
      </c>
    </row>
    <row r="19">
      <c r="B19" s="5" t="s">
        <v>438</v>
      </c>
      <c r="C19" s="5" t="s">
        <v>291</v>
      </c>
      <c r="D19" s="5" t="s">
        <v>269</v>
      </c>
      <c r="E19" s="5" t="s">
        <v>249</v>
      </c>
      <c r="F19" s="5" t="s">
        <v>293</v>
      </c>
      <c r="G19" s="5" t="s">
        <v>265</v>
      </c>
      <c r="H19" s="5" t="s">
        <v>243</v>
      </c>
      <c r="I19" s="5" t="s">
        <v>251</v>
      </c>
      <c r="J19" s="5" t="s">
        <v>280</v>
      </c>
    </row>
    <row r="20">
      <c r="B20" s="5" t="s">
        <v>439</v>
      </c>
      <c r="C20" s="5" t="s">
        <v>297</v>
      </c>
      <c r="D20" s="5" t="s">
        <v>275</v>
      </c>
      <c r="E20" s="5" t="s">
        <v>285</v>
      </c>
      <c r="F20" s="5" t="s">
        <v>293</v>
      </c>
      <c r="G20" s="5" t="s">
        <v>265</v>
      </c>
      <c r="H20" s="5" t="s">
        <v>250</v>
      </c>
      <c r="I20" s="5" t="s">
        <v>245</v>
      </c>
      <c r="J20" s="5" t="s">
        <v>289</v>
      </c>
    </row>
    <row r="21">
      <c r="B21" s="5" t="s">
        <v>440</v>
      </c>
      <c r="C21" s="5" t="s">
        <v>299</v>
      </c>
      <c r="D21" s="5" t="s">
        <v>288</v>
      </c>
      <c r="E21" s="5" t="s">
        <v>241</v>
      </c>
      <c r="F21" s="5" t="s">
        <v>300</v>
      </c>
      <c r="G21" s="5" t="s">
        <v>245</v>
      </c>
      <c r="H21" s="5" t="s">
        <v>280</v>
      </c>
      <c r="I21" s="5" t="s">
        <v>251</v>
      </c>
      <c r="J21" s="5" t="s">
        <v>245</v>
      </c>
    </row>
    <row r="22">
      <c r="B22" s="5" t="s">
        <v>441</v>
      </c>
      <c r="C22" s="5" t="s">
        <v>302</v>
      </c>
      <c r="D22" s="5" t="s">
        <v>303</v>
      </c>
      <c r="E22" s="5" t="s">
        <v>304</v>
      </c>
      <c r="F22" s="5" t="s">
        <v>300</v>
      </c>
      <c r="G22" s="5" t="s">
        <v>251</v>
      </c>
      <c r="H22" s="5" t="s">
        <v>265</v>
      </c>
      <c r="I22" s="5" t="s">
        <v>305</v>
      </c>
      <c r="J22" s="5" t="s">
        <v>251</v>
      </c>
    </row>
    <row r="23">
      <c r="B23" s="5" t="s">
        <v>443</v>
      </c>
      <c r="C23" s="5" t="s">
        <v>307</v>
      </c>
      <c r="D23" s="5" t="s">
        <v>303</v>
      </c>
      <c r="E23" s="5" t="s">
        <v>308</v>
      </c>
      <c r="F23" s="5" t="s">
        <v>309</v>
      </c>
      <c r="G23" s="5" t="s">
        <v>251</v>
      </c>
      <c r="H23" s="5" t="s">
        <v>265</v>
      </c>
      <c r="I23" s="5" t="s">
        <v>305</v>
      </c>
      <c r="J23" s="5" t="s">
        <v>251</v>
      </c>
    </row>
    <row r="24">
      <c r="B24" s="5" t="s">
        <v>444</v>
      </c>
      <c r="C24" s="5" t="s">
        <v>311</v>
      </c>
      <c r="D24" s="5" t="s">
        <v>300</v>
      </c>
      <c r="E24" s="5" t="s">
        <v>308</v>
      </c>
      <c r="F24" s="5" t="s">
        <v>309</v>
      </c>
      <c r="G24" s="5" t="s">
        <v>305</v>
      </c>
      <c r="H24" s="5" t="s">
        <v>245</v>
      </c>
      <c r="I24" s="5" t="s">
        <v>305</v>
      </c>
      <c r="J24" s="5" t="s">
        <v>251</v>
      </c>
    </row>
    <row r="25">
      <c r="B25" s="5" t="s">
        <v>445</v>
      </c>
      <c r="C25" s="5" t="s">
        <v>302</v>
      </c>
      <c r="D25" s="5" t="s">
        <v>300</v>
      </c>
      <c r="E25" s="5" t="s">
        <v>292</v>
      </c>
      <c r="F25" s="5" t="s">
        <v>300</v>
      </c>
      <c r="G25" s="5" t="s">
        <v>251</v>
      </c>
      <c r="H25" s="5" t="s">
        <v>245</v>
      </c>
      <c r="I25" s="5" t="s">
        <v>305</v>
      </c>
      <c r="J25" s="5" t="s">
        <v>251</v>
      </c>
    </row>
    <row r="26">
      <c r="B26" s="5" t="s">
        <v>446</v>
      </c>
      <c r="C26" s="5" t="s">
        <v>314</v>
      </c>
      <c r="D26" s="5" t="s">
        <v>300</v>
      </c>
      <c r="E26" s="5" t="s">
        <v>241</v>
      </c>
      <c r="F26" s="5" t="s">
        <v>300</v>
      </c>
      <c r="G26" s="5" t="s">
        <v>251</v>
      </c>
      <c r="H26" s="5" t="s">
        <v>265</v>
      </c>
      <c r="I26" s="5" t="s">
        <v>251</v>
      </c>
      <c r="J26" s="5" t="s">
        <v>245</v>
      </c>
    </row>
    <row r="27">
      <c r="B27" s="5" t="s">
        <v>447</v>
      </c>
      <c r="C27" s="5" t="s">
        <v>291</v>
      </c>
      <c r="D27" s="5" t="s">
        <v>293</v>
      </c>
      <c r="E27" s="5" t="s">
        <v>268</v>
      </c>
      <c r="F27" s="5" t="s">
        <v>303</v>
      </c>
      <c r="G27" s="5" t="s">
        <v>245</v>
      </c>
      <c r="H27" s="5" t="s">
        <v>280</v>
      </c>
      <c r="I27" s="5" t="s">
        <v>245</v>
      </c>
      <c r="J27" s="5" t="s">
        <v>265</v>
      </c>
    </row>
    <row r="28">
      <c r="B28" s="5" t="s">
        <v>448</v>
      </c>
      <c r="C28" s="5" t="s">
        <v>317</v>
      </c>
      <c r="D28" s="5" t="s">
        <v>275</v>
      </c>
      <c r="E28" s="5" t="s">
        <v>274</v>
      </c>
      <c r="F28" s="5" t="s">
        <v>293</v>
      </c>
      <c r="G28" s="5" t="s">
        <v>265</v>
      </c>
      <c r="H28" s="5" t="s">
        <v>250</v>
      </c>
      <c r="I28" s="5" t="s">
        <v>245</v>
      </c>
      <c r="J28" s="5" t="s">
        <v>289</v>
      </c>
    </row>
    <row r="29">
      <c r="B29" s="6" t="s">
        <v>449</v>
      </c>
      <c r="C29" s="6" t="s">
        <v>317</v>
      </c>
      <c r="D29" s="6" t="s">
        <v>275</v>
      </c>
      <c r="E29" s="6" t="s">
        <v>319</v>
      </c>
      <c r="F29" s="6" t="s">
        <v>293</v>
      </c>
      <c r="G29" s="6" t="s">
        <v>265</v>
      </c>
      <c r="H29" s="6" t="s">
        <v>250</v>
      </c>
      <c r="I29" s="6" t="s">
        <v>245</v>
      </c>
      <c r="J29" s="6" t="s">
        <v>289</v>
      </c>
    </row>
    <row r="30">
      <c r="B30" s="7"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326</v>
      </c>
    </row>
    <row r="3">
      <c r="B3" s="2" t="s">
        <v>226</v>
      </c>
    </row>
    <row r="5" ht="30" customHeight="1">
      <c r="B5" t="s">
        <v>2</v>
      </c>
      <c r="C5" s="3" t="s">
        <v>227</v>
      </c>
      <c r="D5" s="3" t="s">
        <v>227</v>
      </c>
      <c r="E5" s="3" t="s">
        <v>227</v>
      </c>
      <c r="F5" s="3" t="s">
        <v>227</v>
      </c>
      <c r="G5" s="3" t="s">
        <v>228</v>
      </c>
      <c r="H5" s="3" t="s">
        <v>228</v>
      </c>
      <c r="I5" s="3" t="s">
        <v>228</v>
      </c>
      <c r="J5" s="3" t="s">
        <v>228</v>
      </c>
    </row>
    <row r="6">
      <c r="B6" s="4" t="s">
        <v>320</v>
      </c>
      <c r="C6" s="4" t="s">
        <v>321</v>
      </c>
      <c r="D6" s="4" t="s">
        <v>322</v>
      </c>
      <c r="E6" s="4" t="s">
        <v>323</v>
      </c>
      <c r="F6" s="4" t="s">
        <v>324</v>
      </c>
      <c r="G6" s="4" t="s">
        <v>321</v>
      </c>
      <c r="H6" s="4" t="s">
        <v>322</v>
      </c>
      <c r="I6" s="4" t="s">
        <v>323</v>
      </c>
      <c r="J6" s="4" t="s">
        <v>324</v>
      </c>
    </row>
    <row r="7">
      <c r="B7" s="5" t="s">
        <v>461</v>
      </c>
      <c r="C7" s="5" t="s">
        <v>327</v>
      </c>
      <c r="D7" s="5" t="s">
        <v>328</v>
      </c>
      <c r="E7" s="5" t="s">
        <v>329</v>
      </c>
      <c r="F7" s="5" t="s">
        <v>273</v>
      </c>
      <c r="G7" s="5" t="s">
        <v>276</v>
      </c>
      <c r="H7" s="5" t="s">
        <v>330</v>
      </c>
      <c r="I7" s="5" t="s">
        <v>289</v>
      </c>
      <c r="J7" s="5" t="s">
        <v>331</v>
      </c>
    </row>
    <row r="8">
      <c r="B8" s="5" t="s">
        <v>462</v>
      </c>
      <c r="C8" s="5" t="s">
        <v>332</v>
      </c>
      <c r="D8" s="5" t="s">
        <v>328</v>
      </c>
      <c r="E8" s="5" t="s">
        <v>333</v>
      </c>
      <c r="F8" s="5" t="s">
        <v>273</v>
      </c>
      <c r="G8" s="5" t="s">
        <v>276</v>
      </c>
      <c r="H8" s="5" t="s">
        <v>330</v>
      </c>
      <c r="I8" s="5" t="s">
        <v>289</v>
      </c>
      <c r="J8" s="5" t="s">
        <v>256</v>
      </c>
    </row>
    <row r="9">
      <c r="B9" s="5" t="s">
        <v>463</v>
      </c>
      <c r="C9" s="5" t="s">
        <v>332</v>
      </c>
      <c r="D9" s="5" t="s">
        <v>334</v>
      </c>
      <c r="E9" s="5" t="s">
        <v>329</v>
      </c>
      <c r="F9" s="5" t="s">
        <v>279</v>
      </c>
      <c r="G9" s="5" t="s">
        <v>276</v>
      </c>
      <c r="H9" s="5" t="s">
        <v>330</v>
      </c>
      <c r="I9" s="5" t="s">
        <v>280</v>
      </c>
      <c r="J9" s="5" t="s">
        <v>244</v>
      </c>
    </row>
    <row r="10">
      <c r="B10" s="5" t="s">
        <v>464</v>
      </c>
      <c r="C10" s="5" t="s">
        <v>335</v>
      </c>
      <c r="D10" s="5" t="s">
        <v>334</v>
      </c>
      <c r="E10" s="5" t="s">
        <v>336</v>
      </c>
      <c r="F10" s="5" t="s">
        <v>242</v>
      </c>
      <c r="G10" s="5" t="s">
        <v>276</v>
      </c>
      <c r="H10" s="5" t="s">
        <v>331</v>
      </c>
      <c r="I10" s="5" t="s">
        <v>280</v>
      </c>
      <c r="J10" s="5" t="s">
        <v>246</v>
      </c>
    </row>
    <row r="11">
      <c r="B11" s="5" t="s">
        <v>465</v>
      </c>
      <c r="C11" s="5" t="s">
        <v>337</v>
      </c>
      <c r="D11" s="5" t="s">
        <v>334</v>
      </c>
      <c r="E11" s="5" t="s">
        <v>338</v>
      </c>
      <c r="F11" s="5" t="s">
        <v>255</v>
      </c>
      <c r="G11" s="5" t="s">
        <v>270</v>
      </c>
      <c r="H11" s="5" t="s">
        <v>330</v>
      </c>
      <c r="I11" s="5" t="s">
        <v>250</v>
      </c>
      <c r="J11" s="5" t="s">
        <v>252</v>
      </c>
    </row>
    <row r="12">
      <c r="B12" s="5" t="s">
        <v>466</v>
      </c>
      <c r="C12" s="5" t="s">
        <v>327</v>
      </c>
      <c r="D12" s="5" t="s">
        <v>334</v>
      </c>
      <c r="E12" s="5" t="s">
        <v>338</v>
      </c>
      <c r="F12" s="5" t="s">
        <v>255</v>
      </c>
      <c r="G12" s="5" t="s">
        <v>270</v>
      </c>
      <c r="H12" s="5" t="s">
        <v>330</v>
      </c>
      <c r="I12" s="5" t="s">
        <v>250</v>
      </c>
      <c r="J12" s="5" t="s">
        <v>261</v>
      </c>
    </row>
    <row r="13">
      <c r="B13" s="5" t="s">
        <v>467</v>
      </c>
      <c r="C13" s="5" t="s">
        <v>335</v>
      </c>
      <c r="D13" s="5" t="s">
        <v>259</v>
      </c>
      <c r="E13" s="5" t="s">
        <v>338</v>
      </c>
      <c r="F13" s="5" t="s">
        <v>260</v>
      </c>
      <c r="G13" s="5" t="s">
        <v>276</v>
      </c>
      <c r="H13" s="5" t="s">
        <v>256</v>
      </c>
      <c r="I13" s="5" t="s">
        <v>250</v>
      </c>
      <c r="J13" s="5" t="s">
        <v>281</v>
      </c>
    </row>
    <row r="14">
      <c r="B14" s="5" t="s">
        <v>468</v>
      </c>
      <c r="C14" s="5" t="s">
        <v>339</v>
      </c>
      <c r="D14" s="5" t="s">
        <v>267</v>
      </c>
      <c r="E14" s="5" t="s">
        <v>340</v>
      </c>
      <c r="F14" s="5" t="s">
        <v>269</v>
      </c>
      <c r="G14" s="5" t="s">
        <v>282</v>
      </c>
      <c r="H14" s="5" t="s">
        <v>246</v>
      </c>
      <c r="I14" s="5" t="s">
        <v>280</v>
      </c>
      <c r="J14" s="5" t="s">
        <v>276</v>
      </c>
    </row>
    <row r="15">
      <c r="B15" s="5" t="s">
        <v>469</v>
      </c>
      <c r="C15" s="5" t="s">
        <v>254</v>
      </c>
      <c r="D15" s="5" t="s">
        <v>273</v>
      </c>
      <c r="E15" s="5" t="s">
        <v>340</v>
      </c>
      <c r="F15" s="5" t="s">
        <v>288</v>
      </c>
      <c r="G15" s="5" t="s">
        <v>243</v>
      </c>
      <c r="H15" s="5" t="s">
        <v>261</v>
      </c>
      <c r="I15" s="5" t="s">
        <v>280</v>
      </c>
      <c r="J15" s="5" t="s">
        <v>250</v>
      </c>
    </row>
    <row r="16">
      <c r="B16" s="5" t="s">
        <v>470</v>
      </c>
      <c r="C16" s="5" t="s">
        <v>341</v>
      </c>
      <c r="D16" s="5" t="s">
        <v>342</v>
      </c>
      <c r="E16" s="5" t="s">
        <v>336</v>
      </c>
      <c r="F16" s="5" t="s">
        <v>300</v>
      </c>
      <c r="G16" s="5" t="s">
        <v>250</v>
      </c>
      <c r="H16" s="5" t="s">
        <v>281</v>
      </c>
      <c r="I16" s="5" t="s">
        <v>280</v>
      </c>
      <c r="J16" s="5" t="s">
        <v>265</v>
      </c>
    </row>
    <row r="17">
      <c r="B17" s="5" t="s">
        <v>436</v>
      </c>
      <c r="C17" s="5" t="s">
        <v>278</v>
      </c>
      <c r="D17" s="5" t="s">
        <v>342</v>
      </c>
      <c r="E17" s="5" t="s">
        <v>336</v>
      </c>
      <c r="F17" s="5" t="s">
        <v>309</v>
      </c>
      <c r="G17" s="5" t="s">
        <v>280</v>
      </c>
      <c r="H17" s="5" t="s">
        <v>281</v>
      </c>
      <c r="I17" s="5" t="s">
        <v>289</v>
      </c>
      <c r="J17" s="5" t="s">
        <v>245</v>
      </c>
    </row>
    <row r="18">
      <c r="B18" s="5" t="s">
        <v>437</v>
      </c>
      <c r="C18" s="5" t="s">
        <v>278</v>
      </c>
      <c r="D18" s="5" t="s">
        <v>242</v>
      </c>
      <c r="E18" s="5" t="s">
        <v>336</v>
      </c>
      <c r="F18" s="5" t="s">
        <v>309</v>
      </c>
      <c r="G18" s="5" t="s">
        <v>280</v>
      </c>
      <c r="H18" s="5" t="s">
        <v>270</v>
      </c>
      <c r="I18" s="5" t="s">
        <v>289</v>
      </c>
      <c r="J18" s="5" t="s">
        <v>251</v>
      </c>
    </row>
    <row r="19">
      <c r="B19" s="5" t="s">
        <v>438</v>
      </c>
      <c r="C19" s="5" t="s">
        <v>343</v>
      </c>
      <c r="D19" s="5" t="s">
        <v>242</v>
      </c>
      <c r="E19" s="5" t="s">
        <v>336</v>
      </c>
      <c r="F19" s="5" t="s">
        <v>344</v>
      </c>
      <c r="G19" s="5" t="s">
        <v>280</v>
      </c>
      <c r="H19" s="5" t="s">
        <v>281</v>
      </c>
      <c r="I19" s="5" t="s">
        <v>289</v>
      </c>
      <c r="J19" s="5" t="s">
        <v>305</v>
      </c>
    </row>
    <row r="20">
      <c r="B20" s="5" t="s">
        <v>439</v>
      </c>
      <c r="C20" s="5" t="s">
        <v>278</v>
      </c>
      <c r="D20" s="5" t="s">
        <v>242</v>
      </c>
      <c r="E20" s="5" t="s">
        <v>345</v>
      </c>
      <c r="F20" s="5" t="s">
        <v>344</v>
      </c>
      <c r="G20" s="5" t="s">
        <v>280</v>
      </c>
      <c r="H20" s="5" t="s">
        <v>281</v>
      </c>
      <c r="I20" s="5" t="s">
        <v>280</v>
      </c>
      <c r="J20" s="5" t="s">
        <v>346</v>
      </c>
    </row>
    <row r="21">
      <c r="B21" s="5" t="s">
        <v>440</v>
      </c>
      <c r="C21" s="5" t="s">
        <v>347</v>
      </c>
      <c r="D21" s="5" t="s">
        <v>242</v>
      </c>
      <c r="E21" s="5" t="s">
        <v>345</v>
      </c>
      <c r="F21" s="5" t="s">
        <v>348</v>
      </c>
      <c r="G21" s="5" t="s">
        <v>289</v>
      </c>
      <c r="H21" s="5" t="s">
        <v>270</v>
      </c>
      <c r="I21" s="5" t="s">
        <v>280</v>
      </c>
      <c r="J21" s="5" t="s">
        <v>349</v>
      </c>
    </row>
    <row r="22">
      <c r="B22" s="5" t="s">
        <v>441</v>
      </c>
      <c r="C22" s="5" t="s">
        <v>350</v>
      </c>
      <c r="D22" s="5" t="s">
        <v>260</v>
      </c>
      <c r="E22" s="5" t="s">
        <v>336</v>
      </c>
      <c r="F22" s="5" t="s">
        <v>348</v>
      </c>
      <c r="G22" s="5" t="s">
        <v>289</v>
      </c>
      <c r="H22" s="5" t="s">
        <v>282</v>
      </c>
      <c r="I22" s="5" t="s">
        <v>289</v>
      </c>
      <c r="J22" s="5" t="s">
        <v>349</v>
      </c>
    </row>
    <row r="23">
      <c r="B23" s="5" t="s">
        <v>443</v>
      </c>
      <c r="C23" s="5" t="s">
        <v>284</v>
      </c>
      <c r="D23" s="5" t="s">
        <v>269</v>
      </c>
      <c r="E23" s="5" t="s">
        <v>345</v>
      </c>
      <c r="F23" s="5" t="s">
        <v>348</v>
      </c>
      <c r="G23" s="5" t="s">
        <v>289</v>
      </c>
      <c r="H23" s="5" t="s">
        <v>243</v>
      </c>
      <c r="I23" s="5" t="s">
        <v>280</v>
      </c>
      <c r="J23" s="5" t="s">
        <v>349</v>
      </c>
    </row>
    <row r="24">
      <c r="B24" s="5" t="s">
        <v>444</v>
      </c>
      <c r="C24" s="5" t="s">
        <v>351</v>
      </c>
      <c r="D24" s="5" t="s">
        <v>269</v>
      </c>
      <c r="E24" s="5" t="s">
        <v>352</v>
      </c>
      <c r="F24" s="5" t="s">
        <v>348</v>
      </c>
      <c r="G24" s="5" t="s">
        <v>289</v>
      </c>
      <c r="H24" s="5" t="s">
        <v>243</v>
      </c>
      <c r="I24" s="5" t="s">
        <v>280</v>
      </c>
      <c r="J24" s="5" t="s">
        <v>349</v>
      </c>
    </row>
    <row r="25">
      <c r="B25" s="5" t="s">
        <v>445</v>
      </c>
      <c r="C25" s="5" t="s">
        <v>278</v>
      </c>
      <c r="D25" s="5" t="s">
        <v>260</v>
      </c>
      <c r="E25" s="5" t="s">
        <v>353</v>
      </c>
      <c r="F25" s="5" t="s">
        <v>348</v>
      </c>
      <c r="G25" s="5" t="s">
        <v>289</v>
      </c>
      <c r="H25" s="5" t="s">
        <v>282</v>
      </c>
      <c r="I25" s="5" t="s">
        <v>280</v>
      </c>
      <c r="J25" s="5" t="s">
        <v>349</v>
      </c>
    </row>
    <row r="26">
      <c r="B26" s="5" t="s">
        <v>446</v>
      </c>
      <c r="C26" s="5" t="s">
        <v>354</v>
      </c>
      <c r="D26" s="5" t="s">
        <v>255</v>
      </c>
      <c r="E26" s="5" t="s">
        <v>353</v>
      </c>
      <c r="F26" s="5" t="s">
        <v>344</v>
      </c>
      <c r="G26" s="5" t="s">
        <v>280</v>
      </c>
      <c r="H26" s="5" t="s">
        <v>276</v>
      </c>
      <c r="I26" s="5" t="s">
        <v>280</v>
      </c>
      <c r="J26" s="5" t="s">
        <v>349</v>
      </c>
    </row>
    <row r="27">
      <c r="B27" s="5" t="s">
        <v>447</v>
      </c>
      <c r="C27" s="5" t="s">
        <v>272</v>
      </c>
      <c r="D27" s="5" t="s">
        <v>255</v>
      </c>
      <c r="E27" s="5" t="s">
        <v>355</v>
      </c>
      <c r="F27" s="5" t="s">
        <v>356</v>
      </c>
      <c r="G27" s="5" t="s">
        <v>280</v>
      </c>
      <c r="H27" s="5" t="s">
        <v>270</v>
      </c>
      <c r="I27" s="5" t="s">
        <v>280</v>
      </c>
      <c r="J27" s="5" t="s">
        <v>346</v>
      </c>
    </row>
    <row r="28">
      <c r="B28" s="5" t="s">
        <v>448</v>
      </c>
      <c r="C28" s="5" t="s">
        <v>254</v>
      </c>
      <c r="D28" s="5" t="s">
        <v>242</v>
      </c>
      <c r="E28" s="5" t="s">
        <v>357</v>
      </c>
      <c r="F28" s="5" t="s">
        <v>309</v>
      </c>
      <c r="G28" s="5" t="s">
        <v>250</v>
      </c>
      <c r="H28" s="5" t="s">
        <v>270</v>
      </c>
      <c r="I28" s="5" t="s">
        <v>250</v>
      </c>
      <c r="J28" s="5" t="s">
        <v>251</v>
      </c>
    </row>
    <row r="29">
      <c r="B29" s="6" t="s">
        <v>449</v>
      </c>
      <c r="C29" s="6" t="s">
        <v>248</v>
      </c>
      <c r="D29" s="6" t="s">
        <v>255</v>
      </c>
      <c r="E29" s="6" t="s">
        <v>357</v>
      </c>
      <c r="F29" s="6" t="s">
        <v>309</v>
      </c>
      <c r="G29" s="6" t="s">
        <v>280</v>
      </c>
      <c r="H29" s="6" t="s">
        <v>270</v>
      </c>
      <c r="I29" s="6" t="s">
        <v>280</v>
      </c>
      <c r="J29" s="6" t="s">
        <v>251</v>
      </c>
    </row>
    <row r="30">
      <c r="B30" s="7"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358</v>
      </c>
    </row>
    <row r="3">
      <c r="B3" s="2" t="s">
        <v>359</v>
      </c>
    </row>
    <row r="5" ht="30" customHeight="1">
      <c r="B5" t="s">
        <v>2</v>
      </c>
      <c r="C5" s="3" t="s">
        <v>227</v>
      </c>
      <c r="D5" s="3" t="s">
        <v>227</v>
      </c>
      <c r="E5" s="3" t="s">
        <v>227</v>
      </c>
      <c r="F5" s="3" t="s">
        <v>227</v>
      </c>
      <c r="G5" s="3" t="s">
        <v>228</v>
      </c>
      <c r="H5" s="3" t="s">
        <v>228</v>
      </c>
      <c r="I5" s="3" t="s">
        <v>228</v>
      </c>
      <c r="J5" s="3" t="s">
        <v>228</v>
      </c>
    </row>
    <row r="6">
      <c r="B6" s="4" t="s">
        <v>320</v>
      </c>
      <c r="C6" s="4" t="s">
        <v>321</v>
      </c>
      <c r="D6" s="4" t="s">
        <v>322</v>
      </c>
      <c r="E6" s="4" t="s">
        <v>323</v>
      </c>
      <c r="F6" s="4" t="s">
        <v>324</v>
      </c>
      <c r="G6" s="4" t="s">
        <v>321</v>
      </c>
      <c r="H6" s="4" t="s">
        <v>322</v>
      </c>
      <c r="I6" s="4" t="s">
        <v>323</v>
      </c>
      <c r="J6" s="4" t="s">
        <v>324</v>
      </c>
    </row>
    <row r="7">
      <c r="B7" s="5" t="s">
        <v>461</v>
      </c>
      <c r="C7" s="5" t="s">
        <v>493</v>
      </c>
      <c r="D7" s="5" t="s">
        <v>401</v>
      </c>
      <c r="E7" s="5" t="s">
        <v>355</v>
      </c>
      <c r="F7" s="5" t="s">
        <v>403</v>
      </c>
      <c r="G7" s="5" t="s">
        <v>246</v>
      </c>
      <c r="H7" s="5" t="s">
        <v>383</v>
      </c>
      <c r="I7" s="5" t="s">
        <v>243</v>
      </c>
      <c r="J7" s="5" t="s">
        <v>404</v>
      </c>
    </row>
    <row r="8">
      <c r="B8" s="5" t="s">
        <v>462</v>
      </c>
      <c r="C8" s="5" t="s">
        <v>494</v>
      </c>
      <c r="D8" s="5" t="s">
        <v>381</v>
      </c>
      <c r="E8" s="5" t="s">
        <v>345</v>
      </c>
      <c r="F8" s="5" t="s">
        <v>424</v>
      </c>
      <c r="G8" s="5" t="s">
        <v>261</v>
      </c>
      <c r="H8" s="5" t="s">
        <v>366</v>
      </c>
      <c r="I8" s="5" t="s">
        <v>280</v>
      </c>
      <c r="J8" s="5" t="s">
        <v>379</v>
      </c>
    </row>
    <row r="9">
      <c r="B9" s="5" t="s">
        <v>463</v>
      </c>
      <c r="C9" s="5" t="s">
        <v>495</v>
      </c>
      <c r="D9" s="5" t="s">
        <v>408</v>
      </c>
      <c r="E9" s="5" t="s">
        <v>333</v>
      </c>
      <c r="F9" s="5" t="s">
        <v>263</v>
      </c>
      <c r="G9" s="5" t="s">
        <v>270</v>
      </c>
      <c r="H9" s="5" t="s">
        <v>370</v>
      </c>
      <c r="I9" s="5" t="s">
        <v>289</v>
      </c>
      <c r="J9" s="5" t="s">
        <v>406</v>
      </c>
    </row>
    <row r="10">
      <c r="B10" s="5" t="s">
        <v>464</v>
      </c>
      <c r="C10" s="5" t="s">
        <v>496</v>
      </c>
      <c r="D10" s="5" t="s">
        <v>334</v>
      </c>
      <c r="E10" s="5" t="s">
        <v>319</v>
      </c>
      <c r="F10" s="5" t="s">
        <v>279</v>
      </c>
      <c r="G10" s="5" t="s">
        <v>276</v>
      </c>
      <c r="H10" s="5" t="s">
        <v>331</v>
      </c>
      <c r="I10" s="5" t="s">
        <v>289</v>
      </c>
      <c r="J10" s="5" t="s">
        <v>244</v>
      </c>
    </row>
    <row r="11">
      <c r="B11" s="5" t="s">
        <v>465</v>
      </c>
      <c r="C11" s="5" t="s">
        <v>492</v>
      </c>
      <c r="D11" s="5" t="s">
        <v>263</v>
      </c>
      <c r="E11" s="5" t="s">
        <v>274</v>
      </c>
      <c r="F11" s="5" t="s">
        <v>255</v>
      </c>
      <c r="G11" s="5" t="s">
        <v>243</v>
      </c>
      <c r="H11" s="5" t="s">
        <v>246</v>
      </c>
      <c r="I11" s="5" t="s">
        <v>265</v>
      </c>
      <c r="J11" s="5" t="s">
        <v>261</v>
      </c>
    </row>
    <row r="12">
      <c r="B12" s="5" t="s">
        <v>466</v>
      </c>
      <c r="C12" s="5" t="s">
        <v>350</v>
      </c>
      <c r="D12" s="5" t="s">
        <v>279</v>
      </c>
      <c r="E12" s="5" t="s">
        <v>249</v>
      </c>
      <c r="F12" s="5" t="s">
        <v>288</v>
      </c>
      <c r="G12" s="5" t="s">
        <v>289</v>
      </c>
      <c r="H12" s="5" t="s">
        <v>270</v>
      </c>
      <c r="I12" s="5" t="s">
        <v>245</v>
      </c>
      <c r="J12" s="5" t="s">
        <v>243</v>
      </c>
    </row>
    <row r="13">
      <c r="B13" s="5" t="s">
        <v>467</v>
      </c>
      <c r="C13" s="5" t="s">
        <v>314</v>
      </c>
      <c r="D13" s="5" t="s">
        <v>269</v>
      </c>
      <c r="E13" s="5" t="s">
        <v>308</v>
      </c>
      <c r="F13" s="5" t="s">
        <v>309</v>
      </c>
      <c r="G13" s="5" t="s">
        <v>245</v>
      </c>
      <c r="H13" s="5" t="s">
        <v>250</v>
      </c>
      <c r="I13" s="5" t="s">
        <v>305</v>
      </c>
      <c r="J13" s="5" t="s">
        <v>265</v>
      </c>
    </row>
    <row r="14">
      <c r="B14" s="5" t="s">
        <v>468</v>
      </c>
      <c r="C14" s="5" t="s">
        <v>433</v>
      </c>
      <c r="D14" s="5" t="s">
        <v>293</v>
      </c>
      <c r="E14" s="5" t="s">
        <v>381</v>
      </c>
      <c r="F14" s="5" t="s">
        <v>344</v>
      </c>
      <c r="G14" s="5" t="s">
        <v>305</v>
      </c>
      <c r="H14" s="5" t="s">
        <v>265</v>
      </c>
      <c r="I14" s="5" t="s">
        <v>346</v>
      </c>
      <c r="J14" s="5" t="s">
        <v>305</v>
      </c>
    </row>
    <row r="15">
      <c r="B15" s="5" t="s">
        <v>469</v>
      </c>
      <c r="C15" s="5" t="s">
        <v>483</v>
      </c>
      <c r="D15" s="5" t="s">
        <v>300</v>
      </c>
      <c r="E15" s="5" t="s">
        <v>403</v>
      </c>
      <c r="F15" s="5" t="s">
        <v>348</v>
      </c>
      <c r="G15" s="5" t="s">
        <v>346</v>
      </c>
      <c r="H15" s="5" t="s">
        <v>251</v>
      </c>
      <c r="I15" s="5" t="s">
        <v>349</v>
      </c>
      <c r="J15" s="5" t="s">
        <v>346</v>
      </c>
    </row>
    <row r="16">
      <c r="B16" s="5" t="s">
        <v>470</v>
      </c>
      <c r="C16" s="5" t="s">
        <v>352</v>
      </c>
      <c r="D16" s="5" t="s">
        <v>356</v>
      </c>
      <c r="E16" s="5" t="s">
        <v>334</v>
      </c>
      <c r="F16" s="5" t="s">
        <v>415</v>
      </c>
      <c r="G16" s="5" t="s">
        <v>349</v>
      </c>
      <c r="H16" s="5" t="s">
        <v>305</v>
      </c>
      <c r="I16" s="5" t="s">
        <v>412</v>
      </c>
      <c r="J16" s="5" t="s">
        <v>349</v>
      </c>
    </row>
    <row r="17">
      <c r="B17" s="5" t="s">
        <v>436</v>
      </c>
      <c r="C17" s="5" t="s">
        <v>333</v>
      </c>
      <c r="D17" s="5" t="s">
        <v>344</v>
      </c>
      <c r="E17" s="5" t="s">
        <v>240</v>
      </c>
      <c r="F17" s="5" t="s">
        <v>415</v>
      </c>
      <c r="G17" s="5" t="s">
        <v>412</v>
      </c>
      <c r="H17" s="5" t="s">
        <v>349</v>
      </c>
      <c r="I17" s="5" t="s">
        <v>416</v>
      </c>
      <c r="J17" s="5" t="s">
        <v>412</v>
      </c>
    </row>
    <row r="18">
      <c r="B18" s="5" t="s">
        <v>437</v>
      </c>
      <c r="C18" s="5" t="s">
        <v>397</v>
      </c>
      <c r="D18" s="5" t="s">
        <v>348</v>
      </c>
      <c r="E18" s="5" t="s">
        <v>259</v>
      </c>
      <c r="F18" s="5" t="s">
        <v>415</v>
      </c>
      <c r="G18" s="5" t="s">
        <v>412</v>
      </c>
      <c r="H18" s="5" t="s">
        <v>349</v>
      </c>
      <c r="I18" s="5" t="s">
        <v>416</v>
      </c>
      <c r="J18" s="5" t="s">
        <v>412</v>
      </c>
    </row>
    <row r="19">
      <c r="B19" s="5" t="s">
        <v>438</v>
      </c>
      <c r="C19" s="5" t="s">
        <v>319</v>
      </c>
      <c r="D19" s="5" t="s">
        <v>415</v>
      </c>
      <c r="E19" s="5" t="s">
        <v>259</v>
      </c>
      <c r="F19" s="5" t="s">
        <v>415</v>
      </c>
      <c r="G19" s="5" t="s">
        <v>416</v>
      </c>
      <c r="H19" s="5" t="s">
        <v>412</v>
      </c>
      <c r="I19" s="5" t="s">
        <v>416</v>
      </c>
      <c r="J19" s="5" t="s">
        <v>412</v>
      </c>
    </row>
    <row r="20">
      <c r="B20" s="5" t="s">
        <v>439</v>
      </c>
      <c r="C20" s="5" t="s">
        <v>274</v>
      </c>
      <c r="D20" s="5" t="s">
        <v>415</v>
      </c>
      <c r="E20" s="5" t="s">
        <v>259</v>
      </c>
      <c r="F20" s="5" t="s">
        <v>419</v>
      </c>
      <c r="G20" s="5" t="s">
        <v>416</v>
      </c>
      <c r="H20" s="5" t="s">
        <v>412</v>
      </c>
      <c r="I20" s="5" t="s">
        <v>416</v>
      </c>
      <c r="J20" s="5" t="s">
        <v>416</v>
      </c>
    </row>
    <row r="21">
      <c r="B21" s="5" t="s">
        <v>440</v>
      </c>
      <c r="C21" s="5" t="s">
        <v>285</v>
      </c>
      <c r="D21" s="5" t="s">
        <v>419</v>
      </c>
      <c r="E21" s="5" t="s">
        <v>263</v>
      </c>
      <c r="F21" s="5" t="s">
        <v>421</v>
      </c>
      <c r="G21" s="5" t="s">
        <v>416</v>
      </c>
      <c r="H21" s="5" t="s">
        <v>416</v>
      </c>
      <c r="I21" s="5" t="s">
        <v>416</v>
      </c>
      <c r="J21" s="5" t="s">
        <v>418</v>
      </c>
    </row>
    <row r="22">
      <c r="B22" s="5" t="s">
        <v>441</v>
      </c>
      <c r="C22" s="5" t="s">
        <v>292</v>
      </c>
      <c r="D22" s="5" t="s">
        <v>420</v>
      </c>
      <c r="E22" s="5" t="s">
        <v>267</v>
      </c>
      <c r="F22" s="5" t="s">
        <v>421</v>
      </c>
      <c r="G22" s="5" t="s">
        <v>417</v>
      </c>
      <c r="H22" s="5" t="s">
        <v>417</v>
      </c>
      <c r="I22" s="5" t="s">
        <v>417</v>
      </c>
      <c r="J22" s="5" t="s">
        <v>418</v>
      </c>
    </row>
    <row r="23">
      <c r="B23" s="5" t="s">
        <v>443</v>
      </c>
      <c r="C23" s="5" t="s">
        <v>285</v>
      </c>
      <c r="D23" s="5" t="s">
        <v>420</v>
      </c>
      <c r="E23" s="5" t="s">
        <v>259</v>
      </c>
      <c r="F23" s="5" t="s">
        <v>420</v>
      </c>
      <c r="G23" s="5" t="s">
        <v>417</v>
      </c>
      <c r="H23" s="5" t="s">
        <v>417</v>
      </c>
      <c r="I23" s="5" t="s">
        <v>416</v>
      </c>
      <c r="J23" s="5" t="s">
        <v>418</v>
      </c>
    </row>
    <row r="24">
      <c r="B24" s="5" t="s">
        <v>444</v>
      </c>
      <c r="C24" s="5" t="s">
        <v>285</v>
      </c>
      <c r="D24" s="5" t="s">
        <v>420</v>
      </c>
      <c r="E24" s="5" t="s">
        <v>240</v>
      </c>
      <c r="F24" s="5" t="s">
        <v>420</v>
      </c>
      <c r="G24" s="5" t="s">
        <v>417</v>
      </c>
      <c r="H24" s="5" t="s">
        <v>417</v>
      </c>
      <c r="I24" s="5" t="s">
        <v>416</v>
      </c>
      <c r="J24" s="5" t="s">
        <v>418</v>
      </c>
    </row>
    <row r="25">
      <c r="B25" s="5" t="s">
        <v>445</v>
      </c>
      <c r="C25" s="5" t="s">
        <v>264</v>
      </c>
      <c r="D25" s="5" t="s">
        <v>420</v>
      </c>
      <c r="E25" s="5" t="s">
        <v>240</v>
      </c>
      <c r="F25" s="5" t="s">
        <v>420</v>
      </c>
      <c r="G25" s="5" t="s">
        <v>416</v>
      </c>
      <c r="H25" s="5" t="s">
        <v>416</v>
      </c>
      <c r="I25" s="5" t="s">
        <v>416</v>
      </c>
      <c r="J25" s="5" t="s">
        <v>417</v>
      </c>
    </row>
    <row r="26">
      <c r="B26" s="5" t="s">
        <v>446</v>
      </c>
      <c r="C26" s="5" t="s">
        <v>241</v>
      </c>
      <c r="D26" s="5" t="s">
        <v>420</v>
      </c>
      <c r="E26" s="5" t="s">
        <v>259</v>
      </c>
      <c r="F26" s="5" t="s">
        <v>421</v>
      </c>
      <c r="G26" s="5" t="s">
        <v>417</v>
      </c>
      <c r="H26" s="5" t="s">
        <v>417</v>
      </c>
      <c r="I26" s="5" t="s">
        <v>416</v>
      </c>
      <c r="J26" s="5" t="s">
        <v>418</v>
      </c>
    </row>
    <row r="27">
      <c r="B27" s="5" t="s">
        <v>447</v>
      </c>
      <c r="C27" s="5" t="s">
        <v>241</v>
      </c>
      <c r="D27" s="5" t="s">
        <v>420</v>
      </c>
      <c r="E27" s="5" t="s">
        <v>259</v>
      </c>
      <c r="F27" s="5" t="s">
        <v>421</v>
      </c>
      <c r="G27" s="5" t="s">
        <v>417</v>
      </c>
      <c r="H27" s="5" t="s">
        <v>417</v>
      </c>
      <c r="I27" s="5" t="s">
        <v>416</v>
      </c>
      <c r="J27" s="5" t="s">
        <v>418</v>
      </c>
    </row>
    <row r="28">
      <c r="B28" s="5" t="s">
        <v>448</v>
      </c>
      <c r="C28" s="5" t="s">
        <v>264</v>
      </c>
      <c r="D28" s="5" t="s">
        <v>419</v>
      </c>
      <c r="E28" s="5" t="s">
        <v>240</v>
      </c>
      <c r="F28" s="5" t="s">
        <v>421</v>
      </c>
      <c r="G28" s="5" t="s">
        <v>416</v>
      </c>
      <c r="H28" s="5" t="s">
        <v>416</v>
      </c>
      <c r="I28" s="5" t="s">
        <v>416</v>
      </c>
      <c r="J28" s="5" t="s">
        <v>418</v>
      </c>
    </row>
    <row r="29">
      <c r="B29" s="6" t="s">
        <v>449</v>
      </c>
      <c r="C29" s="6" t="s">
        <v>285</v>
      </c>
      <c r="D29" s="6" t="s">
        <v>420</v>
      </c>
      <c r="E29" s="6" t="s">
        <v>259</v>
      </c>
      <c r="F29" s="6" t="s">
        <v>420</v>
      </c>
      <c r="G29" s="6" t="s">
        <v>417</v>
      </c>
      <c r="H29" s="6" t="s">
        <v>416</v>
      </c>
      <c r="I29" s="6" t="s">
        <v>417</v>
      </c>
      <c r="J29" s="6" t="s">
        <v>417</v>
      </c>
    </row>
    <row r="30">
      <c r="B30" s="7"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391</v>
      </c>
    </row>
    <row r="3">
      <c r="B3" s="2" t="s">
        <v>359</v>
      </c>
    </row>
    <row r="5" ht="30" customHeight="1">
      <c r="B5" t="s">
        <v>2</v>
      </c>
      <c r="C5" s="3" t="s">
        <v>227</v>
      </c>
      <c r="D5" s="3" t="s">
        <v>227</v>
      </c>
      <c r="E5" s="3" t="s">
        <v>227</v>
      </c>
      <c r="F5" s="3" t="s">
        <v>227</v>
      </c>
      <c r="G5" s="3" t="s">
        <v>228</v>
      </c>
      <c r="H5" s="3" t="s">
        <v>228</v>
      </c>
      <c r="I5" s="3" t="s">
        <v>228</v>
      </c>
      <c r="J5" s="3" t="s">
        <v>228</v>
      </c>
    </row>
    <row r="6">
      <c r="B6" s="4" t="s">
        <v>320</v>
      </c>
      <c r="C6" s="4" t="s">
        <v>321</v>
      </c>
      <c r="D6" s="4" t="s">
        <v>322</v>
      </c>
      <c r="E6" s="4" t="s">
        <v>323</v>
      </c>
      <c r="F6" s="4" t="s">
        <v>324</v>
      </c>
      <c r="G6" s="4" t="s">
        <v>321</v>
      </c>
      <c r="H6" s="4" t="s">
        <v>322</v>
      </c>
      <c r="I6" s="4" t="s">
        <v>323</v>
      </c>
      <c r="J6" s="4" t="s">
        <v>324</v>
      </c>
    </row>
    <row r="7">
      <c r="B7" s="5" t="s">
        <v>461</v>
      </c>
      <c r="C7" s="5" t="s">
        <v>497</v>
      </c>
      <c r="D7" s="5" t="s">
        <v>308</v>
      </c>
      <c r="E7" s="5" t="s">
        <v>378</v>
      </c>
      <c r="F7" s="5" t="s">
        <v>403</v>
      </c>
      <c r="G7" s="5" t="s">
        <v>331</v>
      </c>
      <c r="H7" s="5" t="s">
        <v>375</v>
      </c>
      <c r="I7" s="5" t="s">
        <v>270</v>
      </c>
      <c r="J7" s="5" t="s">
        <v>371</v>
      </c>
    </row>
    <row r="8">
      <c r="B8" s="5" t="s">
        <v>462</v>
      </c>
      <c r="C8" s="5" t="s">
        <v>498</v>
      </c>
      <c r="D8" s="5" t="s">
        <v>398</v>
      </c>
      <c r="E8" s="5" t="s">
        <v>433</v>
      </c>
      <c r="F8" s="5" t="s">
        <v>334</v>
      </c>
      <c r="G8" s="5" t="s">
        <v>244</v>
      </c>
      <c r="H8" s="5" t="s">
        <v>393</v>
      </c>
      <c r="I8" s="5" t="s">
        <v>276</v>
      </c>
      <c r="J8" s="5" t="s">
        <v>393</v>
      </c>
    </row>
    <row r="9">
      <c r="B9" s="5" t="s">
        <v>463</v>
      </c>
      <c r="C9" s="5" t="s">
        <v>380</v>
      </c>
      <c r="D9" s="5" t="s">
        <v>401</v>
      </c>
      <c r="E9" s="5" t="s">
        <v>430</v>
      </c>
      <c r="F9" s="5" t="s">
        <v>259</v>
      </c>
      <c r="G9" s="5" t="s">
        <v>246</v>
      </c>
      <c r="H9" s="5" t="s">
        <v>361</v>
      </c>
      <c r="I9" s="5" t="s">
        <v>282</v>
      </c>
      <c r="J9" s="5" t="s">
        <v>366</v>
      </c>
    </row>
    <row r="10">
      <c r="B10" s="5" t="s">
        <v>464</v>
      </c>
      <c r="C10" s="5" t="s">
        <v>499</v>
      </c>
      <c r="D10" s="5" t="s">
        <v>403</v>
      </c>
      <c r="E10" s="5" t="s">
        <v>355</v>
      </c>
      <c r="F10" s="5" t="s">
        <v>385</v>
      </c>
      <c r="G10" s="5" t="s">
        <v>261</v>
      </c>
      <c r="H10" s="5" t="s">
        <v>366</v>
      </c>
      <c r="I10" s="5" t="s">
        <v>243</v>
      </c>
      <c r="J10" s="5" t="s">
        <v>330</v>
      </c>
    </row>
    <row r="11">
      <c r="B11" s="5" t="s">
        <v>465</v>
      </c>
      <c r="C11" s="5" t="s">
        <v>495</v>
      </c>
      <c r="D11" s="5" t="s">
        <v>328</v>
      </c>
      <c r="E11" s="5" t="s">
        <v>355</v>
      </c>
      <c r="F11" s="5" t="s">
        <v>242</v>
      </c>
      <c r="G11" s="5" t="s">
        <v>270</v>
      </c>
      <c r="H11" s="5" t="s">
        <v>330</v>
      </c>
      <c r="I11" s="5" t="s">
        <v>243</v>
      </c>
      <c r="J11" s="5" t="s">
        <v>246</v>
      </c>
    </row>
    <row r="12">
      <c r="B12" s="5" t="s">
        <v>466</v>
      </c>
      <c r="C12" s="5" t="s">
        <v>500</v>
      </c>
      <c r="D12" s="5" t="s">
        <v>263</v>
      </c>
      <c r="E12" s="5" t="s">
        <v>336</v>
      </c>
      <c r="F12" s="5" t="s">
        <v>288</v>
      </c>
      <c r="G12" s="5" t="s">
        <v>243</v>
      </c>
      <c r="H12" s="5" t="s">
        <v>246</v>
      </c>
      <c r="I12" s="5" t="s">
        <v>280</v>
      </c>
      <c r="J12" s="5" t="s">
        <v>282</v>
      </c>
    </row>
    <row r="13">
      <c r="B13" s="5" t="s">
        <v>467</v>
      </c>
      <c r="C13" s="5" t="s">
        <v>347</v>
      </c>
      <c r="D13" s="5" t="s">
        <v>279</v>
      </c>
      <c r="E13" s="5" t="s">
        <v>397</v>
      </c>
      <c r="F13" s="5" t="s">
        <v>309</v>
      </c>
      <c r="G13" s="5" t="s">
        <v>280</v>
      </c>
      <c r="H13" s="5" t="s">
        <v>281</v>
      </c>
      <c r="I13" s="5" t="s">
        <v>289</v>
      </c>
      <c r="J13" s="5" t="s">
        <v>265</v>
      </c>
    </row>
    <row r="14">
      <c r="B14" s="5" t="s">
        <v>468</v>
      </c>
      <c r="C14" s="5" t="s">
        <v>365</v>
      </c>
      <c r="D14" s="5" t="s">
        <v>260</v>
      </c>
      <c r="E14" s="5" t="s">
        <v>241</v>
      </c>
      <c r="F14" s="5" t="s">
        <v>348</v>
      </c>
      <c r="G14" s="5" t="s">
        <v>245</v>
      </c>
      <c r="H14" s="5" t="s">
        <v>243</v>
      </c>
      <c r="I14" s="5" t="s">
        <v>245</v>
      </c>
      <c r="J14" s="5" t="s">
        <v>346</v>
      </c>
    </row>
    <row r="15">
      <c r="B15" s="5" t="s">
        <v>469</v>
      </c>
      <c r="C15" s="5" t="s">
        <v>307</v>
      </c>
      <c r="D15" s="5" t="s">
        <v>275</v>
      </c>
      <c r="E15" s="5" t="s">
        <v>249</v>
      </c>
      <c r="F15" s="5" t="s">
        <v>419</v>
      </c>
      <c r="G15" s="5" t="s">
        <v>251</v>
      </c>
      <c r="H15" s="5" t="s">
        <v>250</v>
      </c>
      <c r="I15" s="5" t="s">
        <v>251</v>
      </c>
      <c r="J15" s="5" t="s">
        <v>412</v>
      </c>
    </row>
    <row r="16">
      <c r="B16" s="5" t="s">
        <v>470</v>
      </c>
      <c r="C16" s="5" t="s">
        <v>428</v>
      </c>
      <c r="D16" s="5" t="s">
        <v>293</v>
      </c>
      <c r="E16" s="5" t="s">
        <v>308</v>
      </c>
      <c r="F16" s="5" t="s">
        <v>420</v>
      </c>
      <c r="G16" s="5" t="s">
        <v>305</v>
      </c>
      <c r="H16" s="5" t="s">
        <v>289</v>
      </c>
      <c r="I16" s="5" t="s">
        <v>251</v>
      </c>
      <c r="J16" s="5" t="s">
        <v>417</v>
      </c>
    </row>
    <row r="17">
      <c r="B17" s="5" t="s">
        <v>436</v>
      </c>
      <c r="C17" s="5" t="s">
        <v>429</v>
      </c>
      <c r="D17" s="5" t="s">
        <v>303</v>
      </c>
      <c r="E17" s="5" t="s">
        <v>398</v>
      </c>
      <c r="F17" s="5" t="s">
        <v>421</v>
      </c>
      <c r="G17" s="5" t="s">
        <v>346</v>
      </c>
      <c r="H17" s="5" t="s">
        <v>265</v>
      </c>
      <c r="I17" s="5" t="s">
        <v>305</v>
      </c>
      <c r="J17" s="5" t="s">
        <v>418</v>
      </c>
    </row>
    <row r="18">
      <c r="B18" s="5" t="s">
        <v>437</v>
      </c>
      <c r="C18" s="5" t="s">
        <v>430</v>
      </c>
      <c r="D18" s="5" t="s">
        <v>300</v>
      </c>
      <c r="E18" s="5" t="s">
        <v>398</v>
      </c>
      <c r="F18" s="5" t="s">
        <v>421</v>
      </c>
      <c r="G18" s="5" t="s">
        <v>346</v>
      </c>
      <c r="H18" s="5" t="s">
        <v>245</v>
      </c>
      <c r="I18" s="5" t="s">
        <v>305</v>
      </c>
      <c r="J18" s="5" t="s">
        <v>418</v>
      </c>
    </row>
    <row r="19">
      <c r="B19" s="5" t="s">
        <v>438</v>
      </c>
      <c r="C19" s="5" t="s">
        <v>430</v>
      </c>
      <c r="D19" s="5" t="s">
        <v>309</v>
      </c>
      <c r="E19" s="5" t="s">
        <v>398</v>
      </c>
      <c r="F19" s="5" t="s">
        <v>422</v>
      </c>
      <c r="G19" s="5" t="s">
        <v>346</v>
      </c>
      <c r="H19" s="5" t="s">
        <v>245</v>
      </c>
      <c r="I19" s="5" t="s">
        <v>305</v>
      </c>
      <c r="J19" s="5" t="s">
        <v>418</v>
      </c>
    </row>
    <row r="20">
      <c r="B20" s="5" t="s">
        <v>439</v>
      </c>
      <c r="C20" s="5" t="s">
        <v>429</v>
      </c>
      <c r="D20" s="5" t="s">
        <v>309</v>
      </c>
      <c r="E20" s="5" t="s">
        <v>308</v>
      </c>
      <c r="F20" s="5" t="s">
        <v>422</v>
      </c>
      <c r="G20" s="5" t="s">
        <v>346</v>
      </c>
      <c r="H20" s="5" t="s">
        <v>251</v>
      </c>
      <c r="I20" s="5" t="s">
        <v>305</v>
      </c>
      <c r="J20" s="5" t="s">
        <v>423</v>
      </c>
    </row>
    <row r="21">
      <c r="B21" s="5" t="s">
        <v>440</v>
      </c>
      <c r="C21" s="5" t="s">
        <v>483</v>
      </c>
      <c r="D21" s="5" t="s">
        <v>309</v>
      </c>
      <c r="E21" s="5" t="s">
        <v>308</v>
      </c>
      <c r="F21" s="5" t="s">
        <v>422</v>
      </c>
      <c r="G21" s="5" t="s">
        <v>346</v>
      </c>
      <c r="H21" s="5" t="s">
        <v>251</v>
      </c>
      <c r="I21" s="5" t="s">
        <v>305</v>
      </c>
      <c r="J21" s="5" t="s">
        <v>423</v>
      </c>
    </row>
    <row r="22">
      <c r="B22" s="5" t="s">
        <v>441</v>
      </c>
      <c r="C22" s="5" t="s">
        <v>357</v>
      </c>
      <c r="D22" s="5" t="s">
        <v>356</v>
      </c>
      <c r="E22" s="5" t="s">
        <v>398</v>
      </c>
      <c r="F22" s="5" t="s">
        <v>422</v>
      </c>
      <c r="G22" s="5" t="s">
        <v>349</v>
      </c>
      <c r="H22" s="5" t="s">
        <v>305</v>
      </c>
      <c r="I22" s="5" t="s">
        <v>305</v>
      </c>
      <c r="J22" s="5" t="s">
        <v>423</v>
      </c>
    </row>
    <row r="23">
      <c r="B23" s="5" t="s">
        <v>443</v>
      </c>
      <c r="C23" s="5" t="s">
        <v>429</v>
      </c>
      <c r="D23" s="5" t="s">
        <v>309</v>
      </c>
      <c r="E23" s="5" t="s">
        <v>304</v>
      </c>
      <c r="F23" s="5" t="s">
        <v>422</v>
      </c>
      <c r="G23" s="5" t="s">
        <v>346</v>
      </c>
      <c r="H23" s="5" t="s">
        <v>251</v>
      </c>
      <c r="I23" s="5" t="s">
        <v>305</v>
      </c>
      <c r="J23" s="5" t="s">
        <v>423</v>
      </c>
    </row>
    <row r="24">
      <c r="B24" s="5" t="s">
        <v>444</v>
      </c>
      <c r="C24" s="5" t="s">
        <v>433</v>
      </c>
      <c r="D24" s="5" t="s">
        <v>309</v>
      </c>
      <c r="E24" s="5" t="s">
        <v>249</v>
      </c>
      <c r="F24" s="5" t="s">
        <v>422</v>
      </c>
      <c r="G24" s="5" t="s">
        <v>346</v>
      </c>
      <c r="H24" s="5" t="s">
        <v>251</v>
      </c>
      <c r="I24" s="5" t="s">
        <v>251</v>
      </c>
      <c r="J24" s="5" t="s">
        <v>423</v>
      </c>
    </row>
    <row r="25">
      <c r="B25" s="5" t="s">
        <v>445</v>
      </c>
      <c r="C25" s="5" t="s">
        <v>382</v>
      </c>
      <c r="D25" s="5" t="s">
        <v>356</v>
      </c>
      <c r="E25" s="5" t="s">
        <v>249</v>
      </c>
      <c r="F25" s="5" t="s">
        <v>422</v>
      </c>
      <c r="G25" s="5" t="s">
        <v>346</v>
      </c>
      <c r="H25" s="5" t="s">
        <v>305</v>
      </c>
      <c r="I25" s="5" t="s">
        <v>251</v>
      </c>
      <c r="J25" s="5" t="s">
        <v>423</v>
      </c>
    </row>
    <row r="26">
      <c r="B26" s="5" t="s">
        <v>446</v>
      </c>
      <c r="C26" s="5" t="s">
        <v>430</v>
      </c>
      <c r="D26" s="5" t="s">
        <v>356</v>
      </c>
      <c r="E26" s="5" t="s">
        <v>304</v>
      </c>
      <c r="F26" s="5" t="s">
        <v>422</v>
      </c>
      <c r="G26" s="5" t="s">
        <v>346</v>
      </c>
      <c r="H26" s="5" t="s">
        <v>305</v>
      </c>
      <c r="I26" s="5" t="s">
        <v>305</v>
      </c>
      <c r="J26" s="5" t="s">
        <v>423</v>
      </c>
    </row>
    <row r="27">
      <c r="B27" s="5" t="s">
        <v>447</v>
      </c>
      <c r="C27" s="5" t="s">
        <v>430</v>
      </c>
      <c r="D27" s="5" t="s">
        <v>356</v>
      </c>
      <c r="E27" s="5" t="s">
        <v>308</v>
      </c>
      <c r="F27" s="5" t="s">
        <v>421</v>
      </c>
      <c r="G27" s="5" t="s">
        <v>349</v>
      </c>
      <c r="H27" s="5" t="s">
        <v>305</v>
      </c>
      <c r="I27" s="5" t="s">
        <v>305</v>
      </c>
      <c r="J27" s="5" t="s">
        <v>418</v>
      </c>
    </row>
    <row r="28">
      <c r="B28" s="5" t="s">
        <v>448</v>
      </c>
      <c r="C28" s="5" t="s">
        <v>433</v>
      </c>
      <c r="D28" s="5" t="s">
        <v>309</v>
      </c>
      <c r="E28" s="5" t="s">
        <v>292</v>
      </c>
      <c r="F28" s="5" t="s">
        <v>421</v>
      </c>
      <c r="G28" s="5" t="s">
        <v>346</v>
      </c>
      <c r="H28" s="5" t="s">
        <v>245</v>
      </c>
      <c r="I28" s="5" t="s">
        <v>305</v>
      </c>
      <c r="J28" s="5" t="s">
        <v>418</v>
      </c>
    </row>
    <row r="29">
      <c r="B29" s="6" t="s">
        <v>449</v>
      </c>
      <c r="C29" s="6" t="s">
        <v>429</v>
      </c>
      <c r="D29" s="6" t="s">
        <v>309</v>
      </c>
      <c r="E29" s="6" t="s">
        <v>304</v>
      </c>
      <c r="F29" s="6" t="s">
        <v>421</v>
      </c>
      <c r="G29" s="6" t="s">
        <v>346</v>
      </c>
      <c r="H29" s="6" t="s">
        <v>251</v>
      </c>
      <c r="I29" s="6" t="s">
        <v>346</v>
      </c>
      <c r="J29" s="6" t="s">
        <v>418</v>
      </c>
    </row>
    <row r="30">
      <c r="B30" s="7"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413</v>
      </c>
    </row>
    <row r="3">
      <c r="B3" s="2" t="s">
        <v>414</v>
      </c>
    </row>
    <row r="5" ht="30" customHeight="1">
      <c r="B5" t="s">
        <v>2</v>
      </c>
      <c r="C5" s="3" t="s">
        <v>227</v>
      </c>
      <c r="D5" s="3" t="s">
        <v>227</v>
      </c>
      <c r="E5" s="3" t="s">
        <v>227</v>
      </c>
      <c r="F5" s="3" t="s">
        <v>227</v>
      </c>
      <c r="G5" s="3" t="s">
        <v>228</v>
      </c>
      <c r="H5" s="3" t="s">
        <v>228</v>
      </c>
      <c r="I5" s="3" t="s">
        <v>228</v>
      </c>
      <c r="J5" s="3" t="s">
        <v>228</v>
      </c>
    </row>
    <row r="6">
      <c r="B6" s="4" t="s">
        <v>320</v>
      </c>
      <c r="C6" s="4" t="s">
        <v>321</v>
      </c>
      <c r="D6" s="4" t="s">
        <v>322</v>
      </c>
      <c r="E6" s="4" t="s">
        <v>323</v>
      </c>
      <c r="F6" s="4" t="s">
        <v>324</v>
      </c>
      <c r="G6" s="4" t="s">
        <v>321</v>
      </c>
      <c r="H6" s="4" t="s">
        <v>322</v>
      </c>
      <c r="I6" s="4" t="s">
        <v>323</v>
      </c>
      <c r="J6" s="4" t="s">
        <v>324</v>
      </c>
    </row>
    <row r="7">
      <c r="B7" s="5" t="s">
        <v>461</v>
      </c>
      <c r="C7" s="5" t="s">
        <v>274</v>
      </c>
      <c r="D7" s="5" t="s">
        <v>300</v>
      </c>
      <c r="E7" s="5" t="s">
        <v>279</v>
      </c>
      <c r="F7" s="5" t="s">
        <v>415</v>
      </c>
      <c r="G7" s="5" t="s">
        <v>416</v>
      </c>
      <c r="H7" s="5" t="s">
        <v>305</v>
      </c>
      <c r="I7" s="5" t="s">
        <v>417</v>
      </c>
      <c r="J7" s="5" t="s">
        <v>349</v>
      </c>
    </row>
    <row r="8">
      <c r="B8" s="5" t="s">
        <v>462</v>
      </c>
      <c r="C8" s="5" t="s">
        <v>319</v>
      </c>
      <c r="D8" s="5" t="s">
        <v>303</v>
      </c>
      <c r="E8" s="5" t="s">
        <v>279</v>
      </c>
      <c r="F8" s="5" t="s">
        <v>415</v>
      </c>
      <c r="G8" s="5" t="s">
        <v>412</v>
      </c>
      <c r="H8" s="5" t="s">
        <v>251</v>
      </c>
      <c r="I8" s="5" t="s">
        <v>418</v>
      </c>
      <c r="J8" s="5" t="s">
        <v>349</v>
      </c>
    </row>
    <row r="9">
      <c r="B9" s="5" t="s">
        <v>463</v>
      </c>
      <c r="C9" s="5" t="s">
        <v>333</v>
      </c>
      <c r="D9" s="5" t="s">
        <v>293</v>
      </c>
      <c r="E9" s="5" t="s">
        <v>273</v>
      </c>
      <c r="F9" s="5" t="s">
        <v>419</v>
      </c>
      <c r="G9" s="5" t="s">
        <v>412</v>
      </c>
      <c r="H9" s="5" t="s">
        <v>265</v>
      </c>
      <c r="I9" s="5" t="s">
        <v>417</v>
      </c>
      <c r="J9" s="5" t="s">
        <v>349</v>
      </c>
    </row>
    <row r="10">
      <c r="B10" s="5" t="s">
        <v>464</v>
      </c>
      <c r="C10" s="5" t="s">
        <v>333</v>
      </c>
      <c r="D10" s="5" t="s">
        <v>303</v>
      </c>
      <c r="E10" s="5" t="s">
        <v>273</v>
      </c>
      <c r="F10" s="5" t="s">
        <v>419</v>
      </c>
      <c r="G10" s="5" t="s">
        <v>412</v>
      </c>
      <c r="H10" s="5" t="s">
        <v>245</v>
      </c>
      <c r="I10" s="5" t="s">
        <v>417</v>
      </c>
      <c r="J10" s="5" t="s">
        <v>349</v>
      </c>
    </row>
    <row r="11">
      <c r="B11" s="5" t="s">
        <v>465</v>
      </c>
      <c r="C11" s="5" t="s">
        <v>397</v>
      </c>
      <c r="D11" s="5" t="s">
        <v>300</v>
      </c>
      <c r="E11" s="5" t="s">
        <v>267</v>
      </c>
      <c r="F11" s="5" t="s">
        <v>419</v>
      </c>
      <c r="G11" s="5" t="s">
        <v>412</v>
      </c>
      <c r="H11" s="5" t="s">
        <v>251</v>
      </c>
      <c r="I11" s="5" t="s">
        <v>416</v>
      </c>
      <c r="J11" s="5" t="s">
        <v>412</v>
      </c>
    </row>
    <row r="12">
      <c r="B12" s="5" t="s">
        <v>466</v>
      </c>
      <c r="C12" s="5" t="s">
        <v>319</v>
      </c>
      <c r="D12" s="5" t="s">
        <v>356</v>
      </c>
      <c r="E12" s="5" t="s">
        <v>267</v>
      </c>
      <c r="F12" s="5" t="s">
        <v>419</v>
      </c>
      <c r="G12" s="5" t="s">
        <v>412</v>
      </c>
      <c r="H12" s="5" t="s">
        <v>346</v>
      </c>
      <c r="I12" s="5" t="s">
        <v>416</v>
      </c>
      <c r="J12" s="5" t="s">
        <v>412</v>
      </c>
    </row>
    <row r="13">
      <c r="B13" s="5" t="s">
        <v>467</v>
      </c>
      <c r="C13" s="5" t="s">
        <v>397</v>
      </c>
      <c r="D13" s="5" t="s">
        <v>344</v>
      </c>
      <c r="E13" s="5" t="s">
        <v>240</v>
      </c>
      <c r="F13" s="5" t="s">
        <v>420</v>
      </c>
      <c r="G13" s="5" t="s">
        <v>412</v>
      </c>
      <c r="H13" s="5" t="s">
        <v>346</v>
      </c>
      <c r="I13" s="5" t="s">
        <v>416</v>
      </c>
      <c r="J13" s="5" t="s">
        <v>416</v>
      </c>
    </row>
    <row r="14">
      <c r="B14" s="5" t="s">
        <v>468</v>
      </c>
      <c r="C14" s="5" t="s">
        <v>274</v>
      </c>
      <c r="D14" s="5" t="s">
        <v>344</v>
      </c>
      <c r="E14" s="5" t="s">
        <v>259</v>
      </c>
      <c r="F14" s="5" t="s">
        <v>420</v>
      </c>
      <c r="G14" s="5" t="s">
        <v>412</v>
      </c>
      <c r="H14" s="5" t="s">
        <v>349</v>
      </c>
      <c r="I14" s="5" t="s">
        <v>416</v>
      </c>
      <c r="J14" s="5" t="s">
        <v>416</v>
      </c>
    </row>
    <row r="15">
      <c r="B15" s="5" t="s">
        <v>469</v>
      </c>
      <c r="C15" s="5" t="s">
        <v>268</v>
      </c>
      <c r="D15" s="5" t="s">
        <v>348</v>
      </c>
      <c r="E15" s="5" t="s">
        <v>263</v>
      </c>
      <c r="F15" s="5" t="s">
        <v>420</v>
      </c>
      <c r="G15" s="5" t="s">
        <v>416</v>
      </c>
      <c r="H15" s="5" t="s">
        <v>412</v>
      </c>
      <c r="I15" s="5" t="s">
        <v>416</v>
      </c>
      <c r="J15" s="5" t="s">
        <v>416</v>
      </c>
    </row>
    <row r="16">
      <c r="B16" s="5" t="s">
        <v>470</v>
      </c>
      <c r="C16" s="5" t="s">
        <v>241</v>
      </c>
      <c r="D16" s="5" t="s">
        <v>415</v>
      </c>
      <c r="E16" s="5" t="s">
        <v>267</v>
      </c>
      <c r="F16" s="5" t="s">
        <v>420</v>
      </c>
      <c r="G16" s="5" t="s">
        <v>416</v>
      </c>
      <c r="H16" s="5" t="s">
        <v>416</v>
      </c>
      <c r="I16" s="5" t="s">
        <v>417</v>
      </c>
      <c r="J16" s="5" t="s">
        <v>417</v>
      </c>
    </row>
    <row r="17">
      <c r="B17" s="5" t="s">
        <v>436</v>
      </c>
      <c r="C17" s="5" t="s">
        <v>249</v>
      </c>
      <c r="D17" s="5" t="s">
        <v>419</v>
      </c>
      <c r="E17" s="5" t="s">
        <v>385</v>
      </c>
      <c r="F17" s="5" t="s">
        <v>420</v>
      </c>
      <c r="G17" s="5" t="s">
        <v>417</v>
      </c>
      <c r="H17" s="5" t="s">
        <v>416</v>
      </c>
      <c r="I17" s="5" t="s">
        <v>417</v>
      </c>
      <c r="J17" s="5" t="s">
        <v>417</v>
      </c>
    </row>
    <row r="18">
      <c r="B18" s="5" t="s">
        <v>437</v>
      </c>
      <c r="C18" s="5" t="s">
        <v>285</v>
      </c>
      <c r="D18" s="5" t="s">
        <v>415</v>
      </c>
      <c r="E18" s="5" t="s">
        <v>267</v>
      </c>
      <c r="F18" s="5" t="s">
        <v>419</v>
      </c>
      <c r="G18" s="5" t="s">
        <v>416</v>
      </c>
      <c r="H18" s="5" t="s">
        <v>412</v>
      </c>
      <c r="I18" s="5" t="s">
        <v>417</v>
      </c>
      <c r="J18" s="5" t="s">
        <v>416</v>
      </c>
    </row>
    <row r="19">
      <c r="B19" s="5" t="s">
        <v>438</v>
      </c>
      <c r="C19" s="5" t="s">
        <v>285</v>
      </c>
      <c r="D19" s="5" t="s">
        <v>415</v>
      </c>
      <c r="E19" s="5" t="s">
        <v>267</v>
      </c>
      <c r="F19" s="5" t="s">
        <v>420</v>
      </c>
      <c r="G19" s="5" t="s">
        <v>416</v>
      </c>
      <c r="H19" s="5" t="s">
        <v>412</v>
      </c>
      <c r="I19" s="5" t="s">
        <v>417</v>
      </c>
      <c r="J19" s="5" t="s">
        <v>416</v>
      </c>
    </row>
    <row r="20">
      <c r="B20" s="5" t="s">
        <v>439</v>
      </c>
      <c r="C20" s="5" t="s">
        <v>285</v>
      </c>
      <c r="D20" s="5" t="s">
        <v>419</v>
      </c>
      <c r="E20" s="5" t="s">
        <v>263</v>
      </c>
      <c r="F20" s="5" t="s">
        <v>420</v>
      </c>
      <c r="G20" s="5" t="s">
        <v>416</v>
      </c>
      <c r="H20" s="5" t="s">
        <v>416</v>
      </c>
      <c r="I20" s="5" t="s">
        <v>416</v>
      </c>
      <c r="J20" s="5" t="s">
        <v>417</v>
      </c>
    </row>
    <row r="21">
      <c r="B21" s="5" t="s">
        <v>440</v>
      </c>
      <c r="C21" s="5" t="s">
        <v>249</v>
      </c>
      <c r="D21" s="5" t="s">
        <v>419</v>
      </c>
      <c r="E21" s="5" t="s">
        <v>267</v>
      </c>
      <c r="F21" s="5" t="s">
        <v>421</v>
      </c>
      <c r="G21" s="5" t="s">
        <v>417</v>
      </c>
      <c r="H21" s="5" t="s">
        <v>416</v>
      </c>
      <c r="I21" s="5" t="s">
        <v>417</v>
      </c>
      <c r="J21" s="5" t="s">
        <v>418</v>
      </c>
    </row>
    <row r="22">
      <c r="B22" s="5" t="s">
        <v>441</v>
      </c>
      <c r="C22" s="5" t="s">
        <v>398</v>
      </c>
      <c r="D22" s="5" t="s">
        <v>421</v>
      </c>
      <c r="E22" s="5" t="s">
        <v>273</v>
      </c>
      <c r="F22" s="5" t="s">
        <v>422</v>
      </c>
      <c r="G22" s="5" t="s">
        <v>418</v>
      </c>
      <c r="H22" s="5" t="s">
        <v>418</v>
      </c>
      <c r="I22" s="5" t="s">
        <v>417</v>
      </c>
      <c r="J22" s="5" t="s">
        <v>423</v>
      </c>
    </row>
    <row r="23">
      <c r="B23" s="5" t="s">
        <v>443</v>
      </c>
      <c r="C23" s="5" t="s">
        <v>304</v>
      </c>
      <c r="D23" s="5" t="s">
        <v>421</v>
      </c>
      <c r="E23" s="5" t="s">
        <v>267</v>
      </c>
      <c r="F23" s="5" t="s">
        <v>421</v>
      </c>
      <c r="G23" s="5" t="s">
        <v>417</v>
      </c>
      <c r="H23" s="5" t="s">
        <v>417</v>
      </c>
      <c r="I23" s="5" t="s">
        <v>417</v>
      </c>
      <c r="J23" s="5" t="s">
        <v>423</v>
      </c>
    </row>
    <row r="24">
      <c r="B24" s="5" t="s">
        <v>444</v>
      </c>
      <c r="C24" s="5" t="s">
        <v>304</v>
      </c>
      <c r="D24" s="5" t="s">
        <v>421</v>
      </c>
      <c r="E24" s="5" t="s">
        <v>267</v>
      </c>
      <c r="F24" s="5" t="s">
        <v>422</v>
      </c>
      <c r="G24" s="5" t="s">
        <v>417</v>
      </c>
      <c r="H24" s="5" t="s">
        <v>418</v>
      </c>
      <c r="I24" s="5" t="s">
        <v>417</v>
      </c>
      <c r="J24" s="5" t="s">
        <v>423</v>
      </c>
    </row>
    <row r="25">
      <c r="B25" s="5" t="s">
        <v>445</v>
      </c>
      <c r="C25" s="5" t="s">
        <v>249</v>
      </c>
      <c r="D25" s="5" t="s">
        <v>420</v>
      </c>
      <c r="E25" s="5" t="s">
        <v>259</v>
      </c>
      <c r="F25" s="5" t="s">
        <v>421</v>
      </c>
      <c r="G25" s="5" t="s">
        <v>417</v>
      </c>
      <c r="H25" s="5" t="s">
        <v>417</v>
      </c>
      <c r="I25" s="5" t="s">
        <v>416</v>
      </c>
      <c r="J25" s="5" t="s">
        <v>418</v>
      </c>
    </row>
    <row r="26">
      <c r="B26" s="5" t="s">
        <v>446</v>
      </c>
      <c r="C26" s="5" t="s">
        <v>241</v>
      </c>
      <c r="D26" s="5" t="s">
        <v>420</v>
      </c>
      <c r="E26" s="5" t="s">
        <v>259</v>
      </c>
      <c r="F26" s="5" t="s">
        <v>421</v>
      </c>
      <c r="G26" s="5" t="s">
        <v>417</v>
      </c>
      <c r="H26" s="5" t="s">
        <v>417</v>
      </c>
      <c r="I26" s="5" t="s">
        <v>416</v>
      </c>
      <c r="J26" s="5" t="s">
        <v>418</v>
      </c>
    </row>
    <row r="27">
      <c r="B27" s="5" t="s">
        <v>447</v>
      </c>
      <c r="C27" s="5" t="s">
        <v>264</v>
      </c>
      <c r="D27" s="5" t="s">
        <v>419</v>
      </c>
      <c r="E27" s="5" t="s">
        <v>240</v>
      </c>
      <c r="F27" s="5" t="s">
        <v>421</v>
      </c>
      <c r="G27" s="5" t="s">
        <v>416</v>
      </c>
      <c r="H27" s="5" t="s">
        <v>416</v>
      </c>
      <c r="I27" s="5" t="s">
        <v>416</v>
      </c>
      <c r="J27" s="5" t="s">
        <v>418</v>
      </c>
    </row>
    <row r="28">
      <c r="B28" s="5" t="s">
        <v>448</v>
      </c>
      <c r="C28" s="5" t="s">
        <v>397</v>
      </c>
      <c r="D28" s="5" t="s">
        <v>415</v>
      </c>
      <c r="E28" s="5" t="s">
        <v>334</v>
      </c>
      <c r="F28" s="5" t="s">
        <v>420</v>
      </c>
      <c r="G28" s="5" t="s">
        <v>416</v>
      </c>
      <c r="H28" s="5" t="s">
        <v>412</v>
      </c>
      <c r="I28" s="5" t="s">
        <v>416</v>
      </c>
      <c r="J28" s="5" t="s">
        <v>417</v>
      </c>
    </row>
    <row r="29">
      <c r="B29" s="6" t="s">
        <v>449</v>
      </c>
      <c r="C29" s="6" t="s">
        <v>319</v>
      </c>
      <c r="D29" s="6" t="s">
        <v>419</v>
      </c>
      <c r="E29" s="6" t="s">
        <v>424</v>
      </c>
      <c r="F29" s="6" t="s">
        <v>419</v>
      </c>
      <c r="G29" s="6" t="s">
        <v>416</v>
      </c>
      <c r="H29" s="6" t="s">
        <v>416</v>
      </c>
      <c r="I29" s="6" t="s">
        <v>416</v>
      </c>
      <c r="J29" s="6" t="s">
        <v>417</v>
      </c>
    </row>
    <row r="30">
      <c r="B30" s="7"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2" t="str">
        <f>=HYPERLINK("#'Contents'!B2", "BACK")</f>
      </c>
    </row>
    <row r="2" ht="33" customHeight="1">
      <c r="B2" s="1" t="s">
        <v>425</v>
      </c>
    </row>
    <row r="3">
      <c r="B3" s="2" t="s">
        <v>414</v>
      </c>
    </row>
    <row r="5" ht="30" customHeight="1">
      <c r="B5" t="s">
        <v>2</v>
      </c>
      <c r="C5" s="3" t="s">
        <v>227</v>
      </c>
      <c r="D5" s="3" t="s">
        <v>227</v>
      </c>
      <c r="E5" s="3" t="s">
        <v>227</v>
      </c>
      <c r="F5" s="3" t="s">
        <v>227</v>
      </c>
      <c r="G5" s="3" t="s">
        <v>228</v>
      </c>
      <c r="H5" s="3" t="s">
        <v>228</v>
      </c>
      <c r="I5" s="3" t="s">
        <v>228</v>
      </c>
      <c r="J5" s="3" t="s">
        <v>228</v>
      </c>
    </row>
    <row r="6">
      <c r="B6" s="4" t="s">
        <v>320</v>
      </c>
      <c r="C6" s="4" t="s">
        <v>321</v>
      </c>
      <c r="D6" s="4" t="s">
        <v>322</v>
      </c>
      <c r="E6" s="4" t="s">
        <v>323</v>
      </c>
      <c r="F6" s="4" t="s">
        <v>324</v>
      </c>
      <c r="G6" s="4" t="s">
        <v>321</v>
      </c>
      <c r="H6" s="4" t="s">
        <v>322</v>
      </c>
      <c r="I6" s="4" t="s">
        <v>323</v>
      </c>
      <c r="J6" s="4" t="s">
        <v>324</v>
      </c>
    </row>
    <row r="7">
      <c r="B7" s="5" t="s">
        <v>461</v>
      </c>
      <c r="C7" s="5" t="s">
        <v>382</v>
      </c>
      <c r="D7" s="5" t="s">
        <v>255</v>
      </c>
      <c r="E7" s="5" t="s">
        <v>403</v>
      </c>
      <c r="F7" s="5" t="s">
        <v>421</v>
      </c>
      <c r="G7" s="5" t="s">
        <v>305</v>
      </c>
      <c r="H7" s="5" t="s">
        <v>250</v>
      </c>
      <c r="I7" s="5" t="s">
        <v>349</v>
      </c>
      <c r="J7" s="5" t="s">
        <v>416</v>
      </c>
    </row>
    <row r="8">
      <c r="B8" s="5" t="s">
        <v>462</v>
      </c>
      <c r="C8" s="5" t="s">
        <v>409</v>
      </c>
      <c r="D8" s="5" t="s">
        <v>242</v>
      </c>
      <c r="E8" s="5" t="s">
        <v>403</v>
      </c>
      <c r="F8" s="5" t="s">
        <v>420</v>
      </c>
      <c r="G8" s="5" t="s">
        <v>305</v>
      </c>
      <c r="H8" s="5" t="s">
        <v>282</v>
      </c>
      <c r="I8" s="5" t="s">
        <v>349</v>
      </c>
      <c r="J8" s="5" t="s">
        <v>412</v>
      </c>
    </row>
    <row r="9">
      <c r="B9" s="5" t="s">
        <v>463</v>
      </c>
      <c r="C9" s="5" t="s">
        <v>390</v>
      </c>
      <c r="D9" s="5" t="s">
        <v>342</v>
      </c>
      <c r="E9" s="5" t="s">
        <v>401</v>
      </c>
      <c r="F9" s="5" t="s">
        <v>419</v>
      </c>
      <c r="G9" s="5" t="s">
        <v>251</v>
      </c>
      <c r="H9" s="5" t="s">
        <v>276</v>
      </c>
      <c r="I9" s="5" t="s">
        <v>346</v>
      </c>
      <c r="J9" s="5" t="s">
        <v>412</v>
      </c>
    </row>
    <row r="10">
      <c r="B10" s="5" t="s">
        <v>464</v>
      </c>
      <c r="C10" s="5" t="s">
        <v>390</v>
      </c>
      <c r="D10" s="5" t="s">
        <v>242</v>
      </c>
      <c r="E10" s="5" t="s">
        <v>369</v>
      </c>
      <c r="F10" s="5" t="s">
        <v>415</v>
      </c>
      <c r="G10" s="5" t="s">
        <v>251</v>
      </c>
      <c r="H10" s="5" t="s">
        <v>276</v>
      </c>
      <c r="I10" s="5" t="s">
        <v>346</v>
      </c>
      <c r="J10" s="5" t="s">
        <v>349</v>
      </c>
    </row>
    <row r="11">
      <c r="B11" s="5" t="s">
        <v>465</v>
      </c>
      <c r="C11" s="5" t="s">
        <v>390</v>
      </c>
      <c r="D11" s="5" t="s">
        <v>255</v>
      </c>
      <c r="E11" s="5" t="s">
        <v>398</v>
      </c>
      <c r="F11" s="5" t="s">
        <v>419</v>
      </c>
      <c r="G11" s="5" t="s">
        <v>251</v>
      </c>
      <c r="H11" s="5" t="s">
        <v>243</v>
      </c>
      <c r="I11" s="5" t="s">
        <v>305</v>
      </c>
      <c r="J11" s="5" t="s">
        <v>349</v>
      </c>
    </row>
    <row r="12">
      <c r="B12" s="5" t="s">
        <v>466</v>
      </c>
      <c r="C12" s="5" t="s">
        <v>426</v>
      </c>
      <c r="D12" s="5" t="s">
        <v>275</v>
      </c>
      <c r="E12" s="5" t="s">
        <v>427</v>
      </c>
      <c r="F12" s="5" t="s">
        <v>420</v>
      </c>
      <c r="G12" s="5" t="s">
        <v>305</v>
      </c>
      <c r="H12" s="5" t="s">
        <v>280</v>
      </c>
      <c r="I12" s="5" t="s">
        <v>305</v>
      </c>
      <c r="J12" s="5" t="s">
        <v>412</v>
      </c>
    </row>
    <row r="13">
      <c r="B13" s="5" t="s">
        <v>467</v>
      </c>
      <c r="C13" s="5" t="s">
        <v>428</v>
      </c>
      <c r="D13" s="5" t="s">
        <v>293</v>
      </c>
      <c r="E13" s="5" t="s">
        <v>308</v>
      </c>
      <c r="F13" s="5" t="s">
        <v>420</v>
      </c>
      <c r="G13" s="5" t="s">
        <v>305</v>
      </c>
      <c r="H13" s="5" t="s">
        <v>289</v>
      </c>
      <c r="I13" s="5" t="s">
        <v>305</v>
      </c>
      <c r="J13" s="5" t="s">
        <v>416</v>
      </c>
    </row>
    <row r="14">
      <c r="B14" s="5" t="s">
        <v>468</v>
      </c>
      <c r="C14" s="5" t="s">
        <v>382</v>
      </c>
      <c r="D14" s="5" t="s">
        <v>293</v>
      </c>
      <c r="E14" s="5" t="s">
        <v>427</v>
      </c>
      <c r="F14" s="5" t="s">
        <v>421</v>
      </c>
      <c r="G14" s="5" t="s">
        <v>305</v>
      </c>
      <c r="H14" s="5" t="s">
        <v>265</v>
      </c>
      <c r="I14" s="5" t="s">
        <v>305</v>
      </c>
      <c r="J14" s="5" t="s">
        <v>417</v>
      </c>
    </row>
    <row r="15">
      <c r="B15" s="5" t="s">
        <v>469</v>
      </c>
      <c r="C15" s="5" t="s">
        <v>429</v>
      </c>
      <c r="D15" s="5" t="s">
        <v>303</v>
      </c>
      <c r="E15" s="5" t="s">
        <v>427</v>
      </c>
      <c r="F15" s="5" t="s">
        <v>421</v>
      </c>
      <c r="G15" s="5" t="s">
        <v>346</v>
      </c>
      <c r="H15" s="5" t="s">
        <v>265</v>
      </c>
      <c r="I15" s="5" t="s">
        <v>305</v>
      </c>
      <c r="J15" s="5" t="s">
        <v>417</v>
      </c>
    </row>
    <row r="16">
      <c r="B16" s="5" t="s">
        <v>470</v>
      </c>
      <c r="C16" s="5" t="s">
        <v>355</v>
      </c>
      <c r="D16" s="5" t="s">
        <v>300</v>
      </c>
      <c r="E16" s="5" t="s">
        <v>369</v>
      </c>
      <c r="F16" s="5" t="s">
        <v>422</v>
      </c>
      <c r="G16" s="5" t="s">
        <v>346</v>
      </c>
      <c r="H16" s="5" t="s">
        <v>245</v>
      </c>
      <c r="I16" s="5" t="s">
        <v>346</v>
      </c>
      <c r="J16" s="5" t="s">
        <v>423</v>
      </c>
    </row>
    <row r="17">
      <c r="B17" s="5" t="s">
        <v>436</v>
      </c>
      <c r="C17" s="5" t="s">
        <v>353</v>
      </c>
      <c r="D17" s="5" t="s">
        <v>309</v>
      </c>
      <c r="E17" s="5" t="s">
        <v>401</v>
      </c>
      <c r="F17" s="5" t="s">
        <v>422</v>
      </c>
      <c r="G17" s="5" t="s">
        <v>349</v>
      </c>
      <c r="H17" s="5" t="s">
        <v>251</v>
      </c>
      <c r="I17" s="5" t="s">
        <v>346</v>
      </c>
      <c r="J17" s="5" t="s">
        <v>423</v>
      </c>
    </row>
    <row r="18">
      <c r="B18" s="5" t="s">
        <v>437</v>
      </c>
      <c r="C18" s="5" t="s">
        <v>355</v>
      </c>
      <c r="D18" s="5" t="s">
        <v>309</v>
      </c>
      <c r="E18" s="5" t="s">
        <v>369</v>
      </c>
      <c r="F18" s="5" t="s">
        <v>422</v>
      </c>
      <c r="G18" s="5" t="s">
        <v>346</v>
      </c>
      <c r="H18" s="5" t="s">
        <v>251</v>
      </c>
      <c r="I18" s="5" t="s">
        <v>346</v>
      </c>
      <c r="J18" s="5" t="s">
        <v>423</v>
      </c>
    </row>
    <row r="19">
      <c r="B19" s="5" t="s">
        <v>438</v>
      </c>
      <c r="C19" s="5" t="s">
        <v>357</v>
      </c>
      <c r="D19" s="5" t="s">
        <v>309</v>
      </c>
      <c r="E19" s="5" t="s">
        <v>427</v>
      </c>
      <c r="F19" s="5" t="s">
        <v>422</v>
      </c>
      <c r="G19" s="5" t="s">
        <v>346</v>
      </c>
      <c r="H19" s="5" t="s">
        <v>251</v>
      </c>
      <c r="I19" s="5" t="s">
        <v>346</v>
      </c>
      <c r="J19" s="5" t="s">
        <v>423</v>
      </c>
    </row>
    <row r="20">
      <c r="B20" s="5" t="s">
        <v>439</v>
      </c>
      <c r="C20" s="5" t="s">
        <v>430</v>
      </c>
      <c r="D20" s="5" t="s">
        <v>309</v>
      </c>
      <c r="E20" s="5" t="s">
        <v>308</v>
      </c>
      <c r="F20" s="5" t="s">
        <v>422</v>
      </c>
      <c r="G20" s="5" t="s">
        <v>346</v>
      </c>
      <c r="H20" s="5" t="s">
        <v>251</v>
      </c>
      <c r="I20" s="5" t="s">
        <v>305</v>
      </c>
      <c r="J20" s="5" t="s">
        <v>423</v>
      </c>
    </row>
    <row r="21">
      <c r="B21" s="5" t="s">
        <v>440</v>
      </c>
      <c r="C21" s="5" t="s">
        <v>357</v>
      </c>
      <c r="D21" s="5" t="s">
        <v>309</v>
      </c>
      <c r="E21" s="5" t="s">
        <v>398</v>
      </c>
      <c r="F21" s="5" t="s">
        <v>431</v>
      </c>
      <c r="G21" s="5" t="s">
        <v>349</v>
      </c>
      <c r="H21" s="5" t="s">
        <v>251</v>
      </c>
      <c r="I21" s="5" t="s">
        <v>305</v>
      </c>
      <c r="J21" s="5" t="s">
        <v>432</v>
      </c>
    </row>
    <row r="22">
      <c r="B22" s="5" t="s">
        <v>441</v>
      </c>
      <c r="C22" s="5" t="s">
        <v>352</v>
      </c>
      <c r="D22" s="5" t="s">
        <v>344</v>
      </c>
      <c r="E22" s="5" t="s">
        <v>369</v>
      </c>
      <c r="F22" s="5" t="s">
        <v>431</v>
      </c>
      <c r="G22" s="5" t="s">
        <v>349</v>
      </c>
      <c r="H22" s="5" t="s">
        <v>346</v>
      </c>
      <c r="I22" s="5" t="s">
        <v>346</v>
      </c>
      <c r="J22" s="5" t="s">
        <v>432</v>
      </c>
    </row>
    <row r="23">
      <c r="B23" s="5" t="s">
        <v>443</v>
      </c>
      <c r="C23" s="5" t="s">
        <v>338</v>
      </c>
      <c r="D23" s="5" t="s">
        <v>344</v>
      </c>
      <c r="E23" s="5" t="s">
        <v>398</v>
      </c>
      <c r="F23" s="5" t="s">
        <v>431</v>
      </c>
      <c r="G23" s="5" t="s">
        <v>349</v>
      </c>
      <c r="H23" s="5" t="s">
        <v>346</v>
      </c>
      <c r="I23" s="5" t="s">
        <v>346</v>
      </c>
      <c r="J23" s="5" t="s">
        <v>432</v>
      </c>
    </row>
    <row r="24">
      <c r="B24" s="5" t="s">
        <v>444</v>
      </c>
      <c r="C24" s="5" t="s">
        <v>353</v>
      </c>
      <c r="D24" s="5" t="s">
        <v>344</v>
      </c>
      <c r="E24" s="5" t="s">
        <v>308</v>
      </c>
      <c r="F24" s="5" t="s">
        <v>431</v>
      </c>
      <c r="G24" s="5" t="s">
        <v>349</v>
      </c>
      <c r="H24" s="5" t="s">
        <v>346</v>
      </c>
      <c r="I24" s="5" t="s">
        <v>305</v>
      </c>
      <c r="J24" s="5" t="s">
        <v>432</v>
      </c>
    </row>
    <row r="25">
      <c r="B25" s="5" t="s">
        <v>445</v>
      </c>
      <c r="C25" s="5" t="s">
        <v>430</v>
      </c>
      <c r="D25" s="5" t="s">
        <v>344</v>
      </c>
      <c r="E25" s="5" t="s">
        <v>292</v>
      </c>
      <c r="F25" s="5" t="s">
        <v>431</v>
      </c>
      <c r="G25" s="5" t="s">
        <v>346</v>
      </c>
      <c r="H25" s="5" t="s">
        <v>346</v>
      </c>
      <c r="I25" s="5" t="s">
        <v>305</v>
      </c>
      <c r="J25" s="5" t="s">
        <v>432</v>
      </c>
    </row>
    <row r="26">
      <c r="B26" s="5" t="s">
        <v>446</v>
      </c>
      <c r="C26" s="5" t="s">
        <v>430</v>
      </c>
      <c r="D26" s="5" t="s">
        <v>356</v>
      </c>
      <c r="E26" s="5" t="s">
        <v>304</v>
      </c>
      <c r="F26" s="5" t="s">
        <v>422</v>
      </c>
      <c r="G26" s="5" t="s">
        <v>346</v>
      </c>
      <c r="H26" s="5" t="s">
        <v>305</v>
      </c>
      <c r="I26" s="5" t="s">
        <v>305</v>
      </c>
      <c r="J26" s="5" t="s">
        <v>423</v>
      </c>
    </row>
    <row r="27">
      <c r="B27" s="5" t="s">
        <v>447</v>
      </c>
      <c r="C27" s="5" t="s">
        <v>433</v>
      </c>
      <c r="D27" s="5" t="s">
        <v>309</v>
      </c>
      <c r="E27" s="5" t="s">
        <v>292</v>
      </c>
      <c r="F27" s="5" t="s">
        <v>421</v>
      </c>
      <c r="G27" s="5" t="s">
        <v>346</v>
      </c>
      <c r="H27" s="5" t="s">
        <v>251</v>
      </c>
      <c r="I27" s="5" t="s">
        <v>305</v>
      </c>
      <c r="J27" s="5" t="s">
        <v>418</v>
      </c>
    </row>
    <row r="28">
      <c r="B28" s="5" t="s">
        <v>448</v>
      </c>
      <c r="C28" s="5" t="s">
        <v>378</v>
      </c>
      <c r="D28" s="5" t="s">
        <v>300</v>
      </c>
      <c r="E28" s="5" t="s">
        <v>241</v>
      </c>
      <c r="F28" s="5" t="s">
        <v>420</v>
      </c>
      <c r="G28" s="5" t="s">
        <v>305</v>
      </c>
      <c r="H28" s="5" t="s">
        <v>265</v>
      </c>
      <c r="I28" s="5" t="s">
        <v>251</v>
      </c>
      <c r="J28" s="5" t="s">
        <v>417</v>
      </c>
    </row>
    <row r="29">
      <c r="B29" s="6" t="s">
        <v>449</v>
      </c>
      <c r="C29" s="6" t="s">
        <v>378</v>
      </c>
      <c r="D29" s="6" t="s">
        <v>300</v>
      </c>
      <c r="E29" s="6" t="s">
        <v>241</v>
      </c>
      <c r="F29" s="6" t="s">
        <v>420</v>
      </c>
      <c r="G29" s="6" t="s">
        <v>305</v>
      </c>
      <c r="H29" s="6" t="s">
        <v>245</v>
      </c>
      <c r="I29" s="6" t="s">
        <v>251</v>
      </c>
      <c r="J29" s="6" t="s">
        <v>417</v>
      </c>
    </row>
    <row r="30">
      <c r="B30" s="7" t="s">
        <v>325</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s>
  <sheetData>
    <row r="1">
      <c r="B1" s="12" t="str">
        <f>=HYPERLINK("#'Contents'!B2", "BACK")</f>
      </c>
    </row>
    <row r="2" ht="33" customHeight="1">
      <c r="B2" s="1" t="s">
        <v>434</v>
      </c>
    </row>
    <row r="3">
      <c r="B3" s="2" t="s">
        <v>435</v>
      </c>
    </row>
    <row r="6">
      <c r="B6" s="4" t="s">
        <v>320</v>
      </c>
      <c r="C6" s="4" t="s">
        <v>227</v>
      </c>
      <c r="D6" s="4" t="s">
        <v>228</v>
      </c>
    </row>
    <row r="7">
      <c r="B7" s="5" t="s">
        <v>436</v>
      </c>
      <c r="C7" s="5" t="s">
        <v>309</v>
      </c>
      <c r="D7" s="5" t="s">
        <v>251</v>
      </c>
    </row>
    <row r="8">
      <c r="B8" s="5" t="s">
        <v>437</v>
      </c>
      <c r="C8" s="5" t="s">
        <v>309</v>
      </c>
      <c r="D8" s="5" t="s">
        <v>251</v>
      </c>
    </row>
    <row r="9">
      <c r="B9" s="5" t="s">
        <v>438</v>
      </c>
      <c r="C9" s="5" t="s">
        <v>300</v>
      </c>
      <c r="D9" s="5" t="s">
        <v>245</v>
      </c>
    </row>
    <row r="10">
      <c r="B10" s="5" t="s">
        <v>439</v>
      </c>
      <c r="C10" s="5" t="s">
        <v>300</v>
      </c>
      <c r="D10" s="5" t="s">
        <v>245</v>
      </c>
    </row>
    <row r="11">
      <c r="B11" s="5" t="s">
        <v>440</v>
      </c>
      <c r="C11" s="5" t="s">
        <v>309</v>
      </c>
      <c r="D11" s="5" t="s">
        <v>251</v>
      </c>
    </row>
    <row r="12">
      <c r="B12" s="5" t="s">
        <v>441</v>
      </c>
      <c r="C12" s="5" t="s">
        <v>442</v>
      </c>
      <c r="D12" s="5" t="s">
        <v>442</v>
      </c>
    </row>
    <row r="13">
      <c r="B13" s="5" t="s">
        <v>443</v>
      </c>
      <c r="C13" s="5" t="s">
        <v>419</v>
      </c>
      <c r="D13" s="5" t="s">
        <v>416</v>
      </c>
    </row>
    <row r="14">
      <c r="B14" s="5" t="s">
        <v>444</v>
      </c>
      <c r="C14" s="5" t="s">
        <v>415</v>
      </c>
      <c r="D14" s="5" t="s">
        <v>412</v>
      </c>
    </row>
    <row r="15">
      <c r="B15" s="5" t="s">
        <v>445</v>
      </c>
      <c r="C15" s="5" t="s">
        <v>415</v>
      </c>
      <c r="D15" s="5" t="s">
        <v>412</v>
      </c>
    </row>
    <row r="16">
      <c r="B16" s="5" t="s">
        <v>446</v>
      </c>
      <c r="C16" s="5" t="s">
        <v>415</v>
      </c>
      <c r="D16" s="5" t="s">
        <v>412</v>
      </c>
    </row>
    <row r="17">
      <c r="B17" s="5" t="s">
        <v>447</v>
      </c>
      <c r="C17" s="5" t="s">
        <v>419</v>
      </c>
      <c r="D17" s="5" t="s">
        <v>416</v>
      </c>
    </row>
    <row r="18">
      <c r="B18" s="5" t="s">
        <v>448</v>
      </c>
      <c r="C18" s="5" t="s">
        <v>415</v>
      </c>
      <c r="D18" s="5" t="s">
        <v>412</v>
      </c>
    </row>
    <row r="19">
      <c r="B19" s="6" t="s">
        <v>449</v>
      </c>
      <c r="C19" s="6" t="s">
        <v>415</v>
      </c>
      <c r="D19" s="6" t="s">
        <v>412</v>
      </c>
    </row>
    <row r="20">
      <c r="B20" s="7" t="s">
        <v>325</v>
      </c>
    </row>
    <row r="22">
      <c r="B22" s="8" t="s">
        <v>450</v>
      </c>
    </row>
    <row r="23">
      <c r="B23" s="9" t="s">
        <v>451</v>
      </c>
    </row>
    <row r="24">
      <c r="B24" s="9"/>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s>
  <sheetData>
    <row r="1">
      <c r="B1" s="12" t="str">
        <f>=HYPERLINK("#'Contents'!B2", "BACK")</f>
      </c>
    </row>
    <row r="2" ht="33" customHeight="1">
      <c r="B2" s="1" t="s">
        <v>452</v>
      </c>
    </row>
    <row r="3">
      <c r="B3" s="2" t="s">
        <v>435</v>
      </c>
    </row>
    <row r="6">
      <c r="B6" s="4" t="s">
        <v>320</v>
      </c>
      <c r="C6" s="4" t="s">
        <v>227</v>
      </c>
      <c r="D6" s="4" t="s">
        <v>228</v>
      </c>
    </row>
    <row r="7">
      <c r="B7" s="5" t="s">
        <v>436</v>
      </c>
      <c r="C7" s="5" t="s">
        <v>300</v>
      </c>
      <c r="D7" s="5" t="s">
        <v>245</v>
      </c>
    </row>
    <row r="8">
      <c r="B8" s="5" t="s">
        <v>437</v>
      </c>
      <c r="C8" s="5" t="s">
        <v>309</v>
      </c>
      <c r="D8" s="5" t="s">
        <v>251</v>
      </c>
    </row>
    <row r="9">
      <c r="B9" s="5" t="s">
        <v>438</v>
      </c>
      <c r="C9" s="5" t="s">
        <v>300</v>
      </c>
      <c r="D9" s="5" t="s">
        <v>245</v>
      </c>
    </row>
    <row r="10">
      <c r="B10" s="5" t="s">
        <v>439</v>
      </c>
      <c r="C10" s="5" t="s">
        <v>300</v>
      </c>
      <c r="D10" s="5" t="s">
        <v>245</v>
      </c>
    </row>
    <row r="11">
      <c r="B11" s="5" t="s">
        <v>440</v>
      </c>
      <c r="C11" s="5" t="s">
        <v>300</v>
      </c>
      <c r="D11" s="5" t="s">
        <v>245</v>
      </c>
    </row>
    <row r="12">
      <c r="B12" s="5" t="s">
        <v>441</v>
      </c>
      <c r="C12" s="5" t="s">
        <v>442</v>
      </c>
      <c r="D12" s="5" t="s">
        <v>442</v>
      </c>
    </row>
    <row r="13">
      <c r="B13" s="5" t="s">
        <v>443</v>
      </c>
      <c r="C13" s="5" t="s">
        <v>348</v>
      </c>
      <c r="D13" s="5" t="s">
        <v>349</v>
      </c>
    </row>
    <row r="14">
      <c r="B14" s="5" t="s">
        <v>444</v>
      </c>
      <c r="C14" s="5" t="s">
        <v>348</v>
      </c>
      <c r="D14" s="5" t="s">
        <v>349</v>
      </c>
    </row>
    <row r="15">
      <c r="B15" s="5" t="s">
        <v>445</v>
      </c>
      <c r="C15" s="5" t="s">
        <v>344</v>
      </c>
      <c r="D15" s="5" t="s">
        <v>346</v>
      </c>
    </row>
    <row r="16">
      <c r="B16" s="5" t="s">
        <v>446</v>
      </c>
      <c r="C16" s="5" t="s">
        <v>348</v>
      </c>
      <c r="D16" s="5" t="s">
        <v>346</v>
      </c>
    </row>
    <row r="17">
      <c r="B17" s="5" t="s">
        <v>447</v>
      </c>
      <c r="C17" s="5" t="s">
        <v>415</v>
      </c>
      <c r="D17" s="5" t="s">
        <v>349</v>
      </c>
    </row>
    <row r="18">
      <c r="B18" s="5" t="s">
        <v>448</v>
      </c>
      <c r="C18" s="5" t="s">
        <v>348</v>
      </c>
      <c r="D18" s="5" t="s">
        <v>349</v>
      </c>
    </row>
    <row r="19">
      <c r="B19" s="6" t="s">
        <v>449</v>
      </c>
      <c r="C19" s="6" t="s">
        <v>348</v>
      </c>
      <c r="D19" s="6" t="s">
        <v>349</v>
      </c>
    </row>
    <row r="20">
      <c r="B20" s="7" t="s">
        <v>325</v>
      </c>
    </row>
    <row r="22">
      <c r="B22" s="8" t="s">
        <v>450</v>
      </c>
    </row>
    <row r="23">
      <c r="B23" s="9" t="s">
        <v>451</v>
      </c>
    </row>
    <row r="24">
      <c r="B24" s="9"/>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10.71" hidden="0" customWidth="1"/>
  </cols>
  <sheetData>
    <row r="1">
      <c r="B1" s="12" t="str">
        <f>=HYPERLINK("#'Contents'!B2", "BACK")</f>
      </c>
    </row>
    <row r="2" ht="33" customHeight="1">
      <c r="B2" s="1" t="s">
        <v>453</v>
      </c>
    </row>
    <row r="3">
      <c r="B3" s="2" t="s">
        <v>454</v>
      </c>
    </row>
    <row r="6">
      <c r="B6" s="4" t="s">
        <v>320</v>
      </c>
      <c r="C6" s="4" t="s">
        <v>227</v>
      </c>
      <c r="D6" s="4" t="s">
        <v>228</v>
      </c>
    </row>
    <row r="7">
      <c r="B7" s="5" t="s">
        <v>441</v>
      </c>
      <c r="C7" s="5" t="s">
        <v>422</v>
      </c>
      <c r="D7" s="5" t="s">
        <v>423</v>
      </c>
    </row>
    <row r="8">
      <c r="B8" s="5" t="s">
        <v>443</v>
      </c>
      <c r="C8" s="5" t="s">
        <v>422</v>
      </c>
      <c r="D8" s="5" t="s">
        <v>423</v>
      </c>
    </row>
    <row r="9">
      <c r="B9" s="5" t="s">
        <v>444</v>
      </c>
      <c r="C9" s="5" t="s">
        <v>421</v>
      </c>
      <c r="D9" s="5" t="s">
        <v>423</v>
      </c>
    </row>
    <row r="10">
      <c r="B10" s="5" t="s">
        <v>445</v>
      </c>
      <c r="C10" s="5" t="s">
        <v>422</v>
      </c>
      <c r="D10" s="5" t="s">
        <v>423</v>
      </c>
    </row>
    <row r="11">
      <c r="B11" s="5" t="s">
        <v>446</v>
      </c>
      <c r="C11" s="5" t="s">
        <v>422</v>
      </c>
      <c r="D11" s="5" t="s">
        <v>423</v>
      </c>
    </row>
    <row r="12">
      <c r="B12" s="5" t="s">
        <v>447</v>
      </c>
      <c r="C12" s="5" t="s">
        <v>431</v>
      </c>
      <c r="D12" s="5" t="s">
        <v>432</v>
      </c>
    </row>
    <row r="13">
      <c r="B13" s="5" t="s">
        <v>448</v>
      </c>
      <c r="C13" s="5" t="s">
        <v>431</v>
      </c>
      <c r="D13" s="5" t="s">
        <v>455</v>
      </c>
    </row>
    <row r="14">
      <c r="B14" s="6" t="s">
        <v>449</v>
      </c>
      <c r="C14" s="6" t="s">
        <v>456</v>
      </c>
      <c r="D14" s="6" t="s">
        <v>455</v>
      </c>
    </row>
    <row r="15">
      <c r="B15" s="7" t="s">
        <v>325</v>
      </c>
    </row>
    <row r="17">
      <c r="B17" s="8" t="s">
        <v>450</v>
      </c>
    </row>
    <row r="18">
      <c r="B18" s="9" t="s">
        <v>457</v>
      </c>
    </row>
    <row r="19">
      <c r="B19" s="9" t="s">
        <v>458</v>
      </c>
    </row>
    <row r="20">
      <c r="B20" s="9" t="s">
        <v>459</v>
      </c>
    </row>
    <row r="21">
      <c r="B21" s="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460</v>
      </c>
    </row>
    <row r="3">
      <c r="B3" s="11" t="str">
        <f>=HYPERLINK("#'Relative BHC'!B1", "Relative poverty before housing costs")</f>
      </c>
    </row>
    <row r="4">
      <c r="B4" s="11" t="str">
        <f>=HYPERLINK("#'Relative AHC'!B1", "Relative poverty after housing costs")</f>
      </c>
    </row>
    <row r="5">
      <c r="B5" s="11" t="str">
        <f>=HYPERLINK("#'Absolute BHC'!B1", "Absolute poverty before housing costs")</f>
      </c>
    </row>
    <row r="6">
      <c r="B6" s="11" t="str">
        <f>=HYPERLINK("#'Absolute AHC'!B1", "Absolute poverty after housing costs")</f>
      </c>
    </row>
    <row r="7">
      <c r="B7" s="11" t="str">
        <f>=HYPERLINK("#'Severe BHC'!B1", "Severe poverty before housing costs")</f>
      </c>
    </row>
    <row r="8">
      <c r="B8" s="11" t="str">
        <f>=HYPERLINK("#'Severe AHC'!B1", "Severe poverty after housing costs")</f>
      </c>
    </row>
    <row r="9">
      <c r="B9" s="11" t="str">
        <f>=HYPERLINK("#'Child mat dep BHC'!B1", "Children in combined low income and material deprivation before housing costs")</f>
      </c>
    </row>
    <row r="10">
      <c r="B10" s="11" t="str">
        <f>=HYPERLINK("#'Child mat dep AHC'!B1", "Children in combined low income and material deprivation after housing costs")</f>
      </c>
    </row>
    <row r="11">
      <c r="B11" s="11" t="str">
        <f>=HYPERLINK("#'Pensioner dep'!B1", "Pensioners in material deprivation")</f>
      </c>
    </row>
    <row r="12">
      <c r="B12" s="1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u418769</dc:creator>
  <cp:lastModifiedBy>Maike</cp:lastModifiedBy>
  <dcterms:created xsi:type="dcterms:W3CDTF">2020-09-10T08:30:46Z</dcterms:created>
  <dcterms:modified xsi:type="dcterms:W3CDTF">2020-09-17T15:55:39Z</dcterms:modified>
</cp:coreProperties>
</file>