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8400" windowHeight="2400"/>
  </bookViews>
  <sheets>
    <sheet name="Data" sheetId="1" r:id="rId1"/>
    <sheet name="Key" sheetId="2" r:id="rId2"/>
  </sheets>
  <calcPr calcId="145621"/>
</workbook>
</file>

<file path=xl/calcChain.xml><?xml version="1.0" encoding="utf-8"?>
<calcChain xmlns="http://schemas.openxmlformats.org/spreadsheetml/2006/main">
  <c r="N58" i="1" l="1"/>
  <c r="M58" i="1"/>
  <c r="L58" i="1"/>
  <c r="K58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L33" i="1"/>
  <c r="M33" i="1"/>
  <c r="N33" i="1"/>
  <c r="K33" i="1"/>
  <c r="C58" i="1"/>
  <c r="J58" i="1"/>
  <c r="I58" i="1"/>
  <c r="H58" i="1"/>
  <c r="G58" i="1"/>
  <c r="F58" i="1"/>
  <c r="E58" i="1"/>
  <c r="D58" i="1"/>
  <c r="B58" i="1"/>
  <c r="C28" i="1"/>
  <c r="D28" i="1"/>
  <c r="E28" i="1"/>
  <c r="F28" i="1"/>
  <c r="G28" i="1"/>
  <c r="H28" i="1"/>
  <c r="I28" i="1"/>
  <c r="J28" i="1"/>
  <c r="K28" i="1"/>
  <c r="L28" i="1"/>
  <c r="M28" i="1"/>
  <c r="N28" i="1"/>
  <c r="B28" i="1"/>
  <c r="G45" i="1"/>
  <c r="C57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33" i="1"/>
  <c r="E33" i="1"/>
  <c r="F33" i="1"/>
  <c r="G33" i="1"/>
  <c r="H33" i="1"/>
  <c r="I33" i="1"/>
  <c r="J33" i="1"/>
  <c r="C33" i="1"/>
</calcChain>
</file>

<file path=xl/sharedStrings.xml><?xml version="1.0" encoding="utf-8"?>
<sst xmlns="http://schemas.openxmlformats.org/spreadsheetml/2006/main" count="114" uniqueCount="56">
  <si>
    <t>Blackstone</t>
  </si>
  <si>
    <t>Charles</t>
  </si>
  <si>
    <t>College Hill</t>
  </si>
  <si>
    <t>Downtown</t>
  </si>
  <si>
    <t>Elmhurst</t>
  </si>
  <si>
    <t>Elmwood</t>
  </si>
  <si>
    <t>Federal Hill</t>
  </si>
  <si>
    <t>Fox Point</t>
  </si>
  <si>
    <t>Hartford</t>
  </si>
  <si>
    <t>Hope</t>
  </si>
  <si>
    <t>Lower South Providence</t>
  </si>
  <si>
    <t>Manton</t>
  </si>
  <si>
    <t>Mount Hope</t>
  </si>
  <si>
    <t>Mount Pleasant</t>
  </si>
  <si>
    <t>Olneyville</t>
  </si>
  <si>
    <t>Reservoir</t>
  </si>
  <si>
    <t>Silver Lake</t>
  </si>
  <si>
    <t>Smith Hill</t>
  </si>
  <si>
    <t>South Elmwood</t>
  </si>
  <si>
    <t>Upper South Providence</t>
  </si>
  <si>
    <t>Valley</t>
  </si>
  <si>
    <t>Wanskuck</t>
  </si>
  <si>
    <t>Washington Park</t>
  </si>
  <si>
    <t>Wayland</t>
  </si>
  <si>
    <t>West End</t>
  </si>
  <si>
    <t>Neighborhood</t>
  </si>
  <si>
    <t>TotalPop</t>
  </si>
  <si>
    <t>NH_White_alone</t>
  </si>
  <si>
    <t>NH_Black_alone</t>
  </si>
  <si>
    <t>NH_AIAN_alone</t>
  </si>
  <si>
    <t>NH_Asian_alone</t>
  </si>
  <si>
    <t>NH_NHOPI_alone</t>
  </si>
  <si>
    <t>NH_Other_alone</t>
  </si>
  <si>
    <t>NH_TwoOrMore</t>
  </si>
  <si>
    <t>Hispanic</t>
  </si>
  <si>
    <t>Under18</t>
  </si>
  <si>
    <t>Age18plus</t>
  </si>
  <si>
    <t>Age18_64</t>
  </si>
  <si>
    <t>Age65plus</t>
  </si>
  <si>
    <t>Total Population</t>
  </si>
  <si>
    <t>Providence Neighborhood</t>
  </si>
  <si>
    <t>Not Hispanic or Latino: - White alone</t>
  </si>
  <si>
    <t>Not Hispanic or Latino: - Black or African American alone</t>
  </si>
  <si>
    <t>Not Hispanic or Latino: - American Indian and Alaska Native alone</t>
  </si>
  <si>
    <t>Not Hispanic or Latino: - Asian alone</t>
  </si>
  <si>
    <t>Not Hispanic or Latino: - Native Hawaiian and Other Pacific Islander alone</t>
  </si>
  <si>
    <t>Not Hispanic or Latino: - Some Other Race alone</t>
  </si>
  <si>
    <t>Not Hispanic or Latino: - Two or More Races</t>
  </si>
  <si>
    <t>Hispanic or Latino: All Races</t>
  </si>
  <si>
    <t>Population Under 18</t>
  </si>
  <si>
    <t>Population 18 and over</t>
  </si>
  <si>
    <t>Population 18-64</t>
  </si>
  <si>
    <t>Population 65 and over</t>
  </si>
  <si>
    <t>Citywide</t>
  </si>
  <si>
    <t>Source:</t>
  </si>
  <si>
    <t>U.S. Census Bureau 2010 SF1 100%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</si>
</sst>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5" xfId="0" applyBorder="1"/>
    <xf numFmtId="3" fontId="0" fillId="0" borderId="0" xfId="0" applyNumberFormat="1" applyBorder="1"/>
    <xf numFmtId="3" fontId="0" fillId="0" borderId="6" xfId="0" applyNumberFormat="1" applyBorder="1"/>
    <xf numFmtId="0" fontId="3" fillId="0" borderId="7" xfId="0" applyFont="1" applyBorder="1"/>
    <xf numFmtId="3" fontId="3" fillId="0" borderId="8" xfId="0" applyNumberFormat="1" applyFont="1" applyBorder="1"/>
    <xf numFmtId="3" fontId="3" fillId="0" borderId="9" xfId="0" applyNumberFormat="1" applyFont="1" applyBorder="1"/>
    <xf numFmtId="3" fontId="0" fillId="0" borderId="10" xfId="0" applyNumberFormat="1" applyBorder="1"/>
    <xf numFmtId="3" fontId="3" fillId="0" borderId="1" xfId="0" applyNumberFormat="1" applyFont="1" applyBorder="1"/>
    <xf numFmtId="3" fontId="0" fillId="0" borderId="5" xfId="0" applyNumberFormat="1" applyBorder="1"/>
    <xf numFmtId="3" fontId="3" fillId="0" borderId="7" xfId="0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3" fillId="0" borderId="9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Border="1"/>
    <xf numFmtId="3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0"/>
  <sheetViews>
    <sheetView tabSelected="1" topLeftCell="A16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8.85546875" bestFit="1" customWidth="1"/>
    <col min="3" max="9" width="10.42578125" customWidth="1"/>
    <col min="10" max="11" width="8.42578125" bestFit="1" customWidth="1"/>
    <col min="12" max="12" width="10.140625" bestFit="1" customWidth="1"/>
    <col min="13" max="13" width="9.42578125" bestFit="1" customWidth="1"/>
    <col min="14" max="14" width="10.140625" bestFit="1" customWidth="1"/>
  </cols>
  <sheetData>
    <row r="2" spans="1:14" s="27" customFormat="1" ht="30" x14ac:dyDescent="0.25">
      <c r="A2" s="23" t="s">
        <v>25</v>
      </c>
      <c r="B2" s="24" t="s">
        <v>26</v>
      </c>
      <c r="C2" s="23" t="s">
        <v>27</v>
      </c>
      <c r="D2" s="25" t="s">
        <v>28</v>
      </c>
      <c r="E2" s="25" t="s">
        <v>29</v>
      </c>
      <c r="F2" s="25" t="s">
        <v>30</v>
      </c>
      <c r="G2" s="25" t="s">
        <v>31</v>
      </c>
      <c r="H2" s="25" t="s">
        <v>32</v>
      </c>
      <c r="I2" s="25" t="s">
        <v>33</v>
      </c>
      <c r="J2" s="26" t="s">
        <v>34</v>
      </c>
      <c r="K2" s="25" t="s">
        <v>35</v>
      </c>
      <c r="L2" s="25" t="s">
        <v>36</v>
      </c>
      <c r="M2" s="25" t="s">
        <v>37</v>
      </c>
      <c r="N2" s="26" t="s">
        <v>38</v>
      </c>
    </row>
    <row r="3" spans="1:14" x14ac:dyDescent="0.25">
      <c r="A3" s="1" t="s">
        <v>0</v>
      </c>
      <c r="B3" s="7">
        <v>6607</v>
      </c>
      <c r="C3" s="9">
        <v>5826</v>
      </c>
      <c r="D3" s="2">
        <v>98</v>
      </c>
      <c r="E3" s="2">
        <v>5</v>
      </c>
      <c r="F3" s="2">
        <v>327</v>
      </c>
      <c r="G3" s="2">
        <v>1</v>
      </c>
      <c r="H3" s="2">
        <v>24</v>
      </c>
      <c r="I3" s="2">
        <v>155</v>
      </c>
      <c r="J3" s="3">
        <v>171</v>
      </c>
      <c r="K3" s="2">
        <v>1360</v>
      </c>
      <c r="L3" s="2">
        <v>5247</v>
      </c>
      <c r="M3" s="2">
        <v>4058</v>
      </c>
      <c r="N3" s="3">
        <v>1189</v>
      </c>
    </row>
    <row r="4" spans="1:14" x14ac:dyDescent="0.25">
      <c r="A4" s="1" t="s">
        <v>1</v>
      </c>
      <c r="B4" s="7">
        <v>6760</v>
      </c>
      <c r="C4" s="9">
        <v>3024</v>
      </c>
      <c r="D4" s="2">
        <v>1088</v>
      </c>
      <c r="E4" s="2">
        <v>46</v>
      </c>
      <c r="F4" s="2">
        <v>169</v>
      </c>
      <c r="G4" s="2">
        <v>3</v>
      </c>
      <c r="H4" s="2">
        <v>158</v>
      </c>
      <c r="I4" s="2">
        <v>301</v>
      </c>
      <c r="J4" s="3">
        <v>1971</v>
      </c>
      <c r="K4" s="2">
        <v>1712</v>
      </c>
      <c r="L4" s="2">
        <v>5048</v>
      </c>
      <c r="M4" s="2">
        <v>4305</v>
      </c>
      <c r="N4" s="3">
        <v>743</v>
      </c>
    </row>
    <row r="5" spans="1:14" x14ac:dyDescent="0.25">
      <c r="A5" s="1" t="s">
        <v>2</v>
      </c>
      <c r="B5" s="7">
        <v>9328</v>
      </c>
      <c r="C5" s="9">
        <v>6350</v>
      </c>
      <c r="D5" s="2">
        <v>311</v>
      </c>
      <c r="E5" s="2">
        <v>13</v>
      </c>
      <c r="F5" s="2">
        <v>1512</v>
      </c>
      <c r="G5" s="2">
        <v>5</v>
      </c>
      <c r="H5" s="2">
        <v>30</v>
      </c>
      <c r="I5" s="2">
        <v>452</v>
      </c>
      <c r="J5" s="3">
        <v>655</v>
      </c>
      <c r="K5" s="2">
        <v>371</v>
      </c>
      <c r="L5" s="2">
        <v>8957</v>
      </c>
      <c r="M5" s="2">
        <v>8502</v>
      </c>
      <c r="N5" s="3">
        <v>455</v>
      </c>
    </row>
    <row r="6" spans="1:14" x14ac:dyDescent="0.25">
      <c r="A6" s="1" t="s">
        <v>3</v>
      </c>
      <c r="B6" s="7">
        <v>4735</v>
      </c>
      <c r="C6" s="9">
        <v>2669</v>
      </c>
      <c r="D6" s="2">
        <v>396</v>
      </c>
      <c r="E6" s="2">
        <v>17</v>
      </c>
      <c r="F6" s="2">
        <v>816</v>
      </c>
      <c r="G6" s="2">
        <v>3</v>
      </c>
      <c r="H6" s="2">
        <v>22</v>
      </c>
      <c r="I6" s="2">
        <v>128</v>
      </c>
      <c r="J6" s="3">
        <v>684</v>
      </c>
      <c r="K6" s="2">
        <v>134</v>
      </c>
      <c r="L6" s="2">
        <v>4601</v>
      </c>
      <c r="M6" s="2">
        <v>4192</v>
      </c>
      <c r="N6" s="3">
        <v>409</v>
      </c>
    </row>
    <row r="7" spans="1:14" x14ac:dyDescent="0.25">
      <c r="A7" s="1" t="s">
        <v>4</v>
      </c>
      <c r="B7" s="7">
        <v>11099</v>
      </c>
      <c r="C7" s="9">
        <v>8069</v>
      </c>
      <c r="D7" s="2">
        <v>874</v>
      </c>
      <c r="E7" s="2">
        <v>30</v>
      </c>
      <c r="F7" s="2">
        <v>251</v>
      </c>
      <c r="G7" s="2">
        <v>2</v>
      </c>
      <c r="H7" s="2">
        <v>67</v>
      </c>
      <c r="I7" s="2">
        <v>205</v>
      </c>
      <c r="J7" s="3">
        <v>1601</v>
      </c>
      <c r="K7" s="2">
        <v>1579</v>
      </c>
      <c r="L7" s="2">
        <v>9520</v>
      </c>
      <c r="M7" s="2">
        <v>8097</v>
      </c>
      <c r="N7" s="3">
        <v>1423</v>
      </c>
    </row>
    <row r="8" spans="1:14" x14ac:dyDescent="0.25">
      <c r="A8" s="1" t="s">
        <v>5</v>
      </c>
      <c r="B8" s="7">
        <v>10755</v>
      </c>
      <c r="C8" s="9">
        <v>1085</v>
      </c>
      <c r="D8" s="2">
        <v>1775</v>
      </c>
      <c r="E8" s="2">
        <v>74</v>
      </c>
      <c r="F8" s="2">
        <v>719</v>
      </c>
      <c r="G8" s="2">
        <v>4</v>
      </c>
      <c r="H8" s="2">
        <v>82</v>
      </c>
      <c r="I8" s="2">
        <v>299</v>
      </c>
      <c r="J8" s="3">
        <v>6717</v>
      </c>
      <c r="K8" s="2">
        <v>3240</v>
      </c>
      <c r="L8" s="2">
        <v>7515</v>
      </c>
      <c r="M8" s="2">
        <v>6725</v>
      </c>
      <c r="N8" s="3">
        <v>790</v>
      </c>
    </row>
    <row r="9" spans="1:14" x14ac:dyDescent="0.25">
      <c r="A9" s="1" t="s">
        <v>6</v>
      </c>
      <c r="B9" s="7">
        <v>7245</v>
      </c>
      <c r="C9" s="9">
        <v>3629</v>
      </c>
      <c r="D9" s="2">
        <v>765</v>
      </c>
      <c r="E9" s="2">
        <v>57</v>
      </c>
      <c r="F9" s="2">
        <v>454</v>
      </c>
      <c r="G9" s="2">
        <v>4</v>
      </c>
      <c r="H9" s="2">
        <v>47</v>
      </c>
      <c r="I9" s="2">
        <v>230</v>
      </c>
      <c r="J9" s="3">
        <v>2059</v>
      </c>
      <c r="K9" s="2">
        <v>1031</v>
      </c>
      <c r="L9" s="2">
        <v>6214</v>
      </c>
      <c r="M9" s="2">
        <v>5524</v>
      </c>
      <c r="N9" s="3">
        <v>690</v>
      </c>
    </row>
    <row r="10" spans="1:14" x14ac:dyDescent="0.25">
      <c r="A10" s="1" t="s">
        <v>7</v>
      </c>
      <c r="B10" s="7">
        <v>5002</v>
      </c>
      <c r="C10" s="9">
        <v>3839</v>
      </c>
      <c r="D10" s="2">
        <v>220</v>
      </c>
      <c r="E10" s="2">
        <v>23</v>
      </c>
      <c r="F10" s="2">
        <v>431</v>
      </c>
      <c r="G10" s="2">
        <v>3</v>
      </c>
      <c r="H10" s="2">
        <v>58</v>
      </c>
      <c r="I10" s="2">
        <v>168</v>
      </c>
      <c r="J10" s="3">
        <v>260</v>
      </c>
      <c r="K10" s="2">
        <v>322</v>
      </c>
      <c r="L10" s="2">
        <v>4680</v>
      </c>
      <c r="M10" s="2">
        <v>4015</v>
      </c>
      <c r="N10" s="3">
        <v>665</v>
      </c>
    </row>
    <row r="11" spans="1:14" x14ac:dyDescent="0.25">
      <c r="A11" s="1" t="s">
        <v>8</v>
      </c>
      <c r="B11" s="7">
        <v>6899</v>
      </c>
      <c r="C11" s="9">
        <v>1323</v>
      </c>
      <c r="D11" s="2">
        <v>763</v>
      </c>
      <c r="E11" s="2">
        <v>37</v>
      </c>
      <c r="F11" s="2">
        <v>351</v>
      </c>
      <c r="G11" s="2">
        <v>0</v>
      </c>
      <c r="H11" s="2">
        <v>46</v>
      </c>
      <c r="I11" s="2">
        <v>136</v>
      </c>
      <c r="J11" s="3">
        <v>4243</v>
      </c>
      <c r="K11" s="2">
        <v>2350</v>
      </c>
      <c r="L11" s="2">
        <v>4549</v>
      </c>
      <c r="M11" s="2">
        <v>4099</v>
      </c>
      <c r="N11" s="3">
        <v>450</v>
      </c>
    </row>
    <row r="12" spans="1:14" x14ac:dyDescent="0.25">
      <c r="A12" s="1" t="s">
        <v>9</v>
      </c>
      <c r="B12" s="7">
        <v>3387</v>
      </c>
      <c r="C12" s="9">
        <v>2611</v>
      </c>
      <c r="D12" s="2">
        <v>255</v>
      </c>
      <c r="E12" s="2">
        <v>17</v>
      </c>
      <c r="F12" s="2">
        <v>131</v>
      </c>
      <c r="G12" s="2">
        <v>0</v>
      </c>
      <c r="H12" s="2">
        <v>50</v>
      </c>
      <c r="I12" s="2">
        <v>133</v>
      </c>
      <c r="J12" s="3">
        <v>190</v>
      </c>
      <c r="K12" s="2">
        <v>518</v>
      </c>
      <c r="L12" s="2">
        <v>2869</v>
      </c>
      <c r="M12" s="2">
        <v>2392</v>
      </c>
      <c r="N12" s="3">
        <v>477</v>
      </c>
    </row>
    <row r="13" spans="1:14" x14ac:dyDescent="0.25">
      <c r="A13" s="1" t="s">
        <v>10</v>
      </c>
      <c r="B13" s="7">
        <v>6119</v>
      </c>
      <c r="C13" s="9">
        <v>256</v>
      </c>
      <c r="D13" s="2">
        <v>1479</v>
      </c>
      <c r="E13" s="2">
        <v>71</v>
      </c>
      <c r="F13" s="2">
        <v>143</v>
      </c>
      <c r="G13" s="2">
        <v>1</v>
      </c>
      <c r="H13" s="2">
        <v>66</v>
      </c>
      <c r="I13" s="2">
        <v>194</v>
      </c>
      <c r="J13" s="3">
        <v>3909</v>
      </c>
      <c r="K13" s="2">
        <v>2214</v>
      </c>
      <c r="L13" s="2">
        <v>3905</v>
      </c>
      <c r="M13" s="2">
        <v>3563</v>
      </c>
      <c r="N13" s="3">
        <v>342</v>
      </c>
    </row>
    <row r="14" spans="1:14" x14ac:dyDescent="0.25">
      <c r="A14" s="1" t="s">
        <v>11</v>
      </c>
      <c r="B14" s="7">
        <v>4391</v>
      </c>
      <c r="C14" s="9">
        <v>2091</v>
      </c>
      <c r="D14" s="2">
        <v>604</v>
      </c>
      <c r="E14" s="2">
        <v>39</v>
      </c>
      <c r="F14" s="2">
        <v>123</v>
      </c>
      <c r="G14" s="2">
        <v>4</v>
      </c>
      <c r="H14" s="2">
        <v>44</v>
      </c>
      <c r="I14" s="2">
        <v>137</v>
      </c>
      <c r="J14" s="3">
        <v>1349</v>
      </c>
      <c r="K14" s="2">
        <v>863</v>
      </c>
      <c r="L14" s="2">
        <v>3528</v>
      </c>
      <c r="M14" s="2">
        <v>3149</v>
      </c>
      <c r="N14" s="3">
        <v>379</v>
      </c>
    </row>
    <row r="15" spans="1:14" x14ac:dyDescent="0.25">
      <c r="A15" s="1" t="s">
        <v>12</v>
      </c>
      <c r="B15" s="7">
        <v>5376</v>
      </c>
      <c r="C15" s="9">
        <v>2585</v>
      </c>
      <c r="D15" s="2">
        <v>1043</v>
      </c>
      <c r="E15" s="2">
        <v>54</v>
      </c>
      <c r="F15" s="2">
        <v>298</v>
      </c>
      <c r="G15" s="2">
        <v>0</v>
      </c>
      <c r="H15" s="2">
        <v>298</v>
      </c>
      <c r="I15" s="2">
        <v>361</v>
      </c>
      <c r="J15" s="3">
        <v>737</v>
      </c>
      <c r="K15" s="2">
        <v>963</v>
      </c>
      <c r="L15" s="2">
        <v>4413</v>
      </c>
      <c r="M15" s="2">
        <v>3581</v>
      </c>
      <c r="N15" s="3">
        <v>832</v>
      </c>
    </row>
    <row r="16" spans="1:14" x14ac:dyDescent="0.25">
      <c r="A16" s="1" t="s">
        <v>13</v>
      </c>
      <c r="B16" s="7">
        <v>10015</v>
      </c>
      <c r="C16" s="9">
        <v>3543</v>
      </c>
      <c r="D16" s="2">
        <v>1534</v>
      </c>
      <c r="E16" s="2">
        <v>66</v>
      </c>
      <c r="F16" s="2">
        <v>237</v>
      </c>
      <c r="G16" s="2">
        <v>3</v>
      </c>
      <c r="H16" s="2">
        <v>93</v>
      </c>
      <c r="I16" s="2">
        <v>340</v>
      </c>
      <c r="J16" s="3">
        <v>4199</v>
      </c>
      <c r="K16" s="2">
        <v>2747</v>
      </c>
      <c r="L16" s="2">
        <v>7268</v>
      </c>
      <c r="M16" s="2">
        <v>6352</v>
      </c>
      <c r="N16" s="3">
        <v>916</v>
      </c>
    </row>
    <row r="17" spans="1:14" x14ac:dyDescent="0.25">
      <c r="A17" s="1" t="s">
        <v>14</v>
      </c>
      <c r="B17" s="7">
        <v>6933</v>
      </c>
      <c r="C17" s="9">
        <v>1139</v>
      </c>
      <c r="D17" s="2">
        <v>880</v>
      </c>
      <c r="E17" s="2">
        <v>102</v>
      </c>
      <c r="F17" s="2">
        <v>278</v>
      </c>
      <c r="G17" s="2">
        <v>21</v>
      </c>
      <c r="H17" s="2">
        <v>56</v>
      </c>
      <c r="I17" s="2">
        <v>254</v>
      </c>
      <c r="J17" s="3">
        <v>4203</v>
      </c>
      <c r="K17" s="2">
        <v>2294</v>
      </c>
      <c r="L17" s="2">
        <v>4639</v>
      </c>
      <c r="M17" s="2">
        <v>4303</v>
      </c>
      <c r="N17" s="3">
        <v>336</v>
      </c>
    </row>
    <row r="18" spans="1:14" x14ac:dyDescent="0.25">
      <c r="A18" s="1" t="s">
        <v>15</v>
      </c>
      <c r="B18" s="7">
        <v>2994</v>
      </c>
      <c r="C18" s="9">
        <v>848</v>
      </c>
      <c r="D18" s="2">
        <v>380</v>
      </c>
      <c r="E18" s="2">
        <v>32</v>
      </c>
      <c r="F18" s="2">
        <v>409</v>
      </c>
      <c r="G18" s="2">
        <v>2</v>
      </c>
      <c r="H18" s="2">
        <v>27</v>
      </c>
      <c r="I18" s="2">
        <v>72</v>
      </c>
      <c r="J18" s="3">
        <v>1224</v>
      </c>
      <c r="K18" s="2">
        <v>740</v>
      </c>
      <c r="L18" s="2">
        <v>2254</v>
      </c>
      <c r="M18" s="2">
        <v>2025</v>
      </c>
      <c r="N18" s="3">
        <v>229</v>
      </c>
    </row>
    <row r="19" spans="1:14" x14ac:dyDescent="0.25">
      <c r="A19" s="1" t="s">
        <v>16</v>
      </c>
      <c r="B19" s="7">
        <v>12425</v>
      </c>
      <c r="C19" s="9">
        <v>2172</v>
      </c>
      <c r="D19" s="2">
        <v>1084</v>
      </c>
      <c r="E19" s="2">
        <v>81</v>
      </c>
      <c r="F19" s="2">
        <v>429</v>
      </c>
      <c r="G19" s="2">
        <v>11</v>
      </c>
      <c r="H19" s="2">
        <v>39</v>
      </c>
      <c r="I19" s="2">
        <v>234</v>
      </c>
      <c r="J19" s="3">
        <v>8375</v>
      </c>
      <c r="K19" s="2">
        <v>3897</v>
      </c>
      <c r="L19" s="2">
        <v>8528</v>
      </c>
      <c r="M19" s="2">
        <v>7759</v>
      </c>
      <c r="N19" s="3">
        <v>769</v>
      </c>
    </row>
    <row r="20" spans="1:14" x14ac:dyDescent="0.25">
      <c r="A20" s="1" t="s">
        <v>17</v>
      </c>
      <c r="B20" s="7">
        <v>6139</v>
      </c>
      <c r="C20" s="9">
        <v>1880</v>
      </c>
      <c r="D20" s="2">
        <v>995</v>
      </c>
      <c r="E20" s="2">
        <v>46</v>
      </c>
      <c r="F20" s="2">
        <v>720</v>
      </c>
      <c r="G20" s="2">
        <v>4</v>
      </c>
      <c r="H20" s="2">
        <v>71</v>
      </c>
      <c r="I20" s="2">
        <v>221</v>
      </c>
      <c r="J20" s="3">
        <v>2202</v>
      </c>
      <c r="K20" s="2">
        <v>1511</v>
      </c>
      <c r="L20" s="2">
        <v>4628</v>
      </c>
      <c r="M20" s="2">
        <v>4160</v>
      </c>
      <c r="N20" s="3">
        <v>468</v>
      </c>
    </row>
    <row r="21" spans="1:14" x14ac:dyDescent="0.25">
      <c r="A21" s="1" t="s">
        <v>18</v>
      </c>
      <c r="B21" s="7">
        <v>1604</v>
      </c>
      <c r="C21" s="9">
        <v>494</v>
      </c>
      <c r="D21" s="2">
        <v>195</v>
      </c>
      <c r="E21" s="2">
        <v>16</v>
      </c>
      <c r="F21" s="2">
        <v>175</v>
      </c>
      <c r="G21" s="2">
        <v>0</v>
      </c>
      <c r="H21" s="2">
        <v>4</v>
      </c>
      <c r="I21" s="2">
        <v>80</v>
      </c>
      <c r="J21" s="3">
        <v>640</v>
      </c>
      <c r="K21" s="2">
        <v>450</v>
      </c>
      <c r="L21" s="2">
        <v>1154</v>
      </c>
      <c r="M21" s="2">
        <v>1018</v>
      </c>
      <c r="N21" s="3">
        <v>136</v>
      </c>
    </row>
    <row r="22" spans="1:14" x14ac:dyDescent="0.25">
      <c r="A22" s="1" t="s">
        <v>19</v>
      </c>
      <c r="B22" s="7">
        <v>4849</v>
      </c>
      <c r="C22" s="9">
        <v>558</v>
      </c>
      <c r="D22" s="2">
        <v>1633</v>
      </c>
      <c r="E22" s="2">
        <v>68</v>
      </c>
      <c r="F22" s="2">
        <v>146</v>
      </c>
      <c r="G22" s="2">
        <v>2</v>
      </c>
      <c r="H22" s="2">
        <v>59</v>
      </c>
      <c r="I22" s="2">
        <v>212</v>
      </c>
      <c r="J22" s="3">
        <v>2171</v>
      </c>
      <c r="K22" s="2">
        <v>1449</v>
      </c>
      <c r="L22" s="2">
        <v>3400</v>
      </c>
      <c r="M22" s="2">
        <v>2886</v>
      </c>
      <c r="N22" s="3">
        <v>514</v>
      </c>
    </row>
    <row r="23" spans="1:14" x14ac:dyDescent="0.25">
      <c r="A23" s="1" t="s">
        <v>20</v>
      </c>
      <c r="B23" s="7">
        <v>4689</v>
      </c>
      <c r="C23" s="9">
        <v>863</v>
      </c>
      <c r="D23" s="2">
        <v>754</v>
      </c>
      <c r="E23" s="2">
        <v>28</v>
      </c>
      <c r="F23" s="2">
        <v>157</v>
      </c>
      <c r="G23" s="2">
        <v>3</v>
      </c>
      <c r="H23" s="2">
        <v>31</v>
      </c>
      <c r="I23" s="2">
        <v>177</v>
      </c>
      <c r="J23" s="3">
        <v>2676</v>
      </c>
      <c r="K23" s="2">
        <v>1487</v>
      </c>
      <c r="L23" s="2">
        <v>3202</v>
      </c>
      <c r="M23" s="2">
        <v>3018</v>
      </c>
      <c r="N23" s="3">
        <v>184</v>
      </c>
    </row>
    <row r="24" spans="1:14" x14ac:dyDescent="0.25">
      <c r="A24" s="1" t="s">
        <v>21</v>
      </c>
      <c r="B24" s="7">
        <v>11869</v>
      </c>
      <c r="C24" s="9">
        <v>4096</v>
      </c>
      <c r="D24" s="2">
        <v>2385</v>
      </c>
      <c r="E24" s="2">
        <v>142</v>
      </c>
      <c r="F24" s="2">
        <v>331</v>
      </c>
      <c r="G24" s="2">
        <v>4</v>
      </c>
      <c r="H24" s="2">
        <v>164</v>
      </c>
      <c r="I24" s="2">
        <v>427</v>
      </c>
      <c r="J24" s="3">
        <v>4320</v>
      </c>
      <c r="K24" s="2">
        <v>3333</v>
      </c>
      <c r="L24" s="2">
        <v>8536</v>
      </c>
      <c r="M24" s="2">
        <v>7539</v>
      </c>
      <c r="N24" s="3">
        <v>997</v>
      </c>
    </row>
    <row r="25" spans="1:14" x14ac:dyDescent="0.25">
      <c r="A25" s="1" t="s">
        <v>22</v>
      </c>
      <c r="B25" s="7">
        <v>8763</v>
      </c>
      <c r="C25" s="9">
        <v>2619</v>
      </c>
      <c r="D25" s="2">
        <v>1543</v>
      </c>
      <c r="E25" s="2">
        <v>67</v>
      </c>
      <c r="F25" s="2">
        <v>407</v>
      </c>
      <c r="G25" s="2">
        <v>4</v>
      </c>
      <c r="H25" s="2">
        <v>98</v>
      </c>
      <c r="I25" s="2">
        <v>276</v>
      </c>
      <c r="J25" s="3">
        <v>3749</v>
      </c>
      <c r="K25" s="2">
        <v>2069</v>
      </c>
      <c r="L25" s="2">
        <v>6694</v>
      </c>
      <c r="M25" s="2">
        <v>6050</v>
      </c>
      <c r="N25" s="3">
        <v>644</v>
      </c>
    </row>
    <row r="26" spans="1:14" x14ac:dyDescent="0.25">
      <c r="A26" s="1" t="s">
        <v>23</v>
      </c>
      <c r="B26" s="7">
        <v>3804</v>
      </c>
      <c r="C26" s="9">
        <v>3069</v>
      </c>
      <c r="D26" s="2">
        <v>76</v>
      </c>
      <c r="E26" s="2">
        <v>1</v>
      </c>
      <c r="F26" s="2">
        <v>408</v>
      </c>
      <c r="G26" s="2">
        <v>2</v>
      </c>
      <c r="H26" s="2">
        <v>14</v>
      </c>
      <c r="I26" s="2">
        <v>78</v>
      </c>
      <c r="J26" s="3">
        <v>156</v>
      </c>
      <c r="K26" s="2">
        <v>399</v>
      </c>
      <c r="L26" s="2">
        <v>3405</v>
      </c>
      <c r="M26" s="2">
        <v>2981</v>
      </c>
      <c r="N26" s="3">
        <v>424</v>
      </c>
    </row>
    <row r="27" spans="1:14" x14ac:dyDescent="0.25">
      <c r="A27" s="1" t="s">
        <v>24</v>
      </c>
      <c r="B27" s="7">
        <v>16255</v>
      </c>
      <c r="C27" s="9">
        <v>2272</v>
      </c>
      <c r="D27" s="2">
        <v>2269</v>
      </c>
      <c r="E27" s="2">
        <v>88</v>
      </c>
      <c r="F27" s="2">
        <v>1731</v>
      </c>
      <c r="G27" s="2">
        <v>2</v>
      </c>
      <c r="H27" s="2">
        <v>79</v>
      </c>
      <c r="I27" s="2">
        <v>440</v>
      </c>
      <c r="J27" s="3">
        <v>9374</v>
      </c>
      <c r="K27" s="2">
        <v>4601</v>
      </c>
      <c r="L27" s="2">
        <v>11654</v>
      </c>
      <c r="M27" s="2">
        <v>10611</v>
      </c>
      <c r="N27" s="3">
        <v>1043</v>
      </c>
    </row>
    <row r="28" spans="1:14" x14ac:dyDescent="0.25">
      <c r="A28" s="4" t="s">
        <v>53</v>
      </c>
      <c r="B28" s="8">
        <f>SUM(B3:B27)</f>
        <v>178042</v>
      </c>
      <c r="C28" s="10">
        <f t="shared" ref="C28:N28" si="0">SUM(C3:C27)</f>
        <v>66910</v>
      </c>
      <c r="D28" s="5">
        <f t="shared" si="0"/>
        <v>23399</v>
      </c>
      <c r="E28" s="5">
        <f t="shared" si="0"/>
        <v>1220</v>
      </c>
      <c r="F28" s="5">
        <f t="shared" si="0"/>
        <v>11153</v>
      </c>
      <c r="G28" s="5">
        <f t="shared" si="0"/>
        <v>88</v>
      </c>
      <c r="H28" s="5">
        <f t="shared" si="0"/>
        <v>1727</v>
      </c>
      <c r="I28" s="5">
        <f t="shared" si="0"/>
        <v>5710</v>
      </c>
      <c r="J28" s="6">
        <f t="shared" si="0"/>
        <v>67835</v>
      </c>
      <c r="K28" s="5">
        <f t="shared" si="0"/>
        <v>41634</v>
      </c>
      <c r="L28" s="5">
        <f t="shared" si="0"/>
        <v>136408</v>
      </c>
      <c r="M28" s="5">
        <f t="shared" si="0"/>
        <v>120904</v>
      </c>
      <c r="N28" s="6">
        <f t="shared" si="0"/>
        <v>15504</v>
      </c>
    </row>
    <row r="29" spans="1:14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25">
      <c r="A30" t="s">
        <v>54</v>
      </c>
      <c r="B30" t="s">
        <v>55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2" spans="1:14" s="27" customFormat="1" ht="30" x14ac:dyDescent="0.25">
      <c r="A32" s="23" t="s">
        <v>25</v>
      </c>
      <c r="B32" s="24" t="s">
        <v>26</v>
      </c>
      <c r="C32" s="23" t="s">
        <v>27</v>
      </c>
      <c r="D32" s="25" t="s">
        <v>28</v>
      </c>
      <c r="E32" s="25" t="s">
        <v>29</v>
      </c>
      <c r="F32" s="25" t="s">
        <v>30</v>
      </c>
      <c r="G32" s="25" t="s">
        <v>31</v>
      </c>
      <c r="H32" s="25" t="s">
        <v>32</v>
      </c>
      <c r="I32" s="25" t="s">
        <v>33</v>
      </c>
      <c r="J32" s="26" t="s">
        <v>34</v>
      </c>
      <c r="K32" s="25" t="s">
        <v>35</v>
      </c>
      <c r="L32" s="25" t="s">
        <v>36</v>
      </c>
      <c r="M32" s="25" t="s">
        <v>37</v>
      </c>
      <c r="N32" s="26" t="s">
        <v>38</v>
      </c>
    </row>
    <row r="33" spans="1:14" x14ac:dyDescent="0.25">
      <c r="A33" s="1" t="s">
        <v>0</v>
      </c>
      <c r="B33" s="7">
        <v>6607</v>
      </c>
      <c r="C33" s="12">
        <f>C3/$B3</f>
        <v>0.88179203874678369</v>
      </c>
      <c r="D33" s="11">
        <f t="shared" ref="D33:J33" si="1">D3/$B3</f>
        <v>1.4832753140608446E-2</v>
      </c>
      <c r="E33" s="11">
        <f t="shared" si="1"/>
        <v>7.5677311941879828E-4</v>
      </c>
      <c r="F33" s="11">
        <f t="shared" si="1"/>
        <v>4.9492962009989407E-2</v>
      </c>
      <c r="G33" s="11">
        <f t="shared" si="1"/>
        <v>1.5135462388375965E-4</v>
      </c>
      <c r="H33" s="11">
        <f t="shared" si="1"/>
        <v>3.6325109732102314E-3</v>
      </c>
      <c r="I33" s="11">
        <f t="shared" si="1"/>
        <v>2.3459966701982745E-2</v>
      </c>
      <c r="J33" s="13">
        <f t="shared" si="1"/>
        <v>2.5881640684122902E-2</v>
      </c>
      <c r="K33" s="17">
        <f>K3/$B3</f>
        <v>0.20584228848191313</v>
      </c>
      <c r="L33" s="18">
        <f t="shared" ref="L33:N33" si="2">L3/$B3</f>
        <v>0.7941577115180869</v>
      </c>
      <c r="M33" s="18">
        <f t="shared" si="2"/>
        <v>0.6141970637202967</v>
      </c>
      <c r="N33" s="19">
        <f t="shared" si="2"/>
        <v>0.17996064779779022</v>
      </c>
    </row>
    <row r="34" spans="1:14" x14ac:dyDescent="0.25">
      <c r="A34" s="1" t="s">
        <v>1</v>
      </c>
      <c r="B34" s="7">
        <v>6760</v>
      </c>
      <c r="C34" s="12">
        <f t="shared" ref="C34:N34" si="3">C4/$B4</f>
        <v>0.44733727810650886</v>
      </c>
      <c r="D34" s="11">
        <f t="shared" si="3"/>
        <v>0.16094674556213018</v>
      </c>
      <c r="E34" s="11">
        <f t="shared" si="3"/>
        <v>6.8047337278106506E-3</v>
      </c>
      <c r="F34" s="11">
        <f t="shared" si="3"/>
        <v>2.5000000000000001E-2</v>
      </c>
      <c r="G34" s="11">
        <f t="shared" si="3"/>
        <v>4.4378698224852069E-4</v>
      </c>
      <c r="H34" s="11">
        <f t="shared" si="3"/>
        <v>2.3372781065088756E-2</v>
      </c>
      <c r="I34" s="11">
        <f t="shared" si="3"/>
        <v>4.4526627218934911E-2</v>
      </c>
      <c r="J34" s="13">
        <f t="shared" si="3"/>
        <v>0.29156804733727809</v>
      </c>
      <c r="K34" s="12">
        <f t="shared" si="3"/>
        <v>0.25325443786982249</v>
      </c>
      <c r="L34" s="11">
        <f t="shared" si="3"/>
        <v>0.74674556213017751</v>
      </c>
      <c r="M34" s="11">
        <f t="shared" si="3"/>
        <v>0.63683431952662717</v>
      </c>
      <c r="N34" s="13">
        <f t="shared" si="3"/>
        <v>0.1099112426035503</v>
      </c>
    </row>
    <row r="35" spans="1:14" x14ac:dyDescent="0.25">
      <c r="A35" s="1" t="s">
        <v>2</v>
      </c>
      <c r="B35" s="7">
        <v>9328</v>
      </c>
      <c r="C35" s="12">
        <f t="shared" ref="C35:N35" si="4">C5/$B5</f>
        <v>0.68074614065180106</v>
      </c>
      <c r="D35" s="11">
        <f t="shared" si="4"/>
        <v>3.3340480274442537E-2</v>
      </c>
      <c r="E35" s="11">
        <f t="shared" si="4"/>
        <v>1.3936535162950257E-3</v>
      </c>
      <c r="F35" s="11">
        <f t="shared" si="4"/>
        <v>0.16209262435677529</v>
      </c>
      <c r="G35" s="11">
        <f t="shared" si="4"/>
        <v>5.3602058319039453E-4</v>
      </c>
      <c r="H35" s="11">
        <f t="shared" si="4"/>
        <v>3.2161234991423672E-3</v>
      </c>
      <c r="I35" s="11">
        <f t="shared" si="4"/>
        <v>4.8456260720411662E-2</v>
      </c>
      <c r="J35" s="13">
        <f t="shared" si="4"/>
        <v>7.0218696397941677E-2</v>
      </c>
      <c r="K35" s="12">
        <f t="shared" si="4"/>
        <v>3.9772727272727272E-2</v>
      </c>
      <c r="L35" s="11">
        <f t="shared" si="4"/>
        <v>0.96022727272727271</v>
      </c>
      <c r="M35" s="11">
        <f t="shared" si="4"/>
        <v>0.91144939965694682</v>
      </c>
      <c r="N35" s="13">
        <f t="shared" si="4"/>
        <v>4.8777873070325897E-2</v>
      </c>
    </row>
    <row r="36" spans="1:14" x14ac:dyDescent="0.25">
      <c r="A36" s="1" t="s">
        <v>3</v>
      </c>
      <c r="B36" s="7">
        <v>4735</v>
      </c>
      <c r="C36" s="12">
        <f t="shared" ref="C36:N36" si="5">C6/$B6</f>
        <v>0.56367476240760295</v>
      </c>
      <c r="D36" s="11">
        <f t="shared" si="5"/>
        <v>8.3632523759239699E-2</v>
      </c>
      <c r="E36" s="11">
        <f t="shared" si="5"/>
        <v>3.590285110876452E-3</v>
      </c>
      <c r="F36" s="11">
        <f t="shared" si="5"/>
        <v>0.17233368532206969</v>
      </c>
      <c r="G36" s="11">
        <f t="shared" si="5"/>
        <v>6.3357972544878568E-4</v>
      </c>
      <c r="H36" s="11">
        <f t="shared" si="5"/>
        <v>4.6462513199577614E-3</v>
      </c>
      <c r="I36" s="11">
        <f t="shared" si="5"/>
        <v>2.703273495248152E-2</v>
      </c>
      <c r="J36" s="13">
        <f t="shared" si="5"/>
        <v>0.14445617740232314</v>
      </c>
      <c r="K36" s="12">
        <f t="shared" si="5"/>
        <v>2.8299894403379093E-2</v>
      </c>
      <c r="L36" s="11">
        <f t="shared" si="5"/>
        <v>0.9717001055966209</v>
      </c>
      <c r="M36" s="11">
        <f t="shared" si="5"/>
        <v>0.88532206969376981</v>
      </c>
      <c r="N36" s="13">
        <f t="shared" si="5"/>
        <v>8.6378035902851105E-2</v>
      </c>
    </row>
    <row r="37" spans="1:14" x14ac:dyDescent="0.25">
      <c r="A37" s="1" t="s">
        <v>4</v>
      </c>
      <c r="B37" s="7">
        <v>11099</v>
      </c>
      <c r="C37" s="12">
        <f t="shared" ref="C37:N37" si="6">C7/$B7</f>
        <v>0.72700243265159026</v>
      </c>
      <c r="D37" s="11">
        <f t="shared" si="6"/>
        <v>7.8745832957924131E-2</v>
      </c>
      <c r="E37" s="11">
        <f t="shared" si="6"/>
        <v>2.7029462113703938E-3</v>
      </c>
      <c r="F37" s="11">
        <f t="shared" si="6"/>
        <v>2.2614649968465628E-2</v>
      </c>
      <c r="G37" s="11">
        <f t="shared" si="6"/>
        <v>1.8019641409135957E-4</v>
      </c>
      <c r="H37" s="11">
        <f t="shared" si="6"/>
        <v>6.0365798720605464E-3</v>
      </c>
      <c r="I37" s="11">
        <f t="shared" si="6"/>
        <v>1.8470132444364358E-2</v>
      </c>
      <c r="J37" s="13">
        <f t="shared" si="6"/>
        <v>0.14424722948013335</v>
      </c>
      <c r="K37" s="12">
        <f t="shared" si="6"/>
        <v>0.14226506892512839</v>
      </c>
      <c r="L37" s="11">
        <f t="shared" si="6"/>
        <v>0.85773493107487164</v>
      </c>
      <c r="M37" s="11">
        <f t="shared" si="6"/>
        <v>0.72952518244886921</v>
      </c>
      <c r="N37" s="13">
        <f t="shared" si="6"/>
        <v>0.12820974862600235</v>
      </c>
    </row>
    <row r="38" spans="1:14" x14ac:dyDescent="0.25">
      <c r="A38" s="1" t="s">
        <v>5</v>
      </c>
      <c r="B38" s="7">
        <v>10755</v>
      </c>
      <c r="C38" s="12">
        <f t="shared" ref="C38:N38" si="7">C8/$B8</f>
        <v>0.10088331008833101</v>
      </c>
      <c r="D38" s="11">
        <f t="shared" si="7"/>
        <v>0.16503951650395166</v>
      </c>
      <c r="E38" s="11">
        <f t="shared" si="7"/>
        <v>6.8805206880520687E-3</v>
      </c>
      <c r="F38" s="11">
        <f t="shared" si="7"/>
        <v>6.6852626685262664E-2</v>
      </c>
      <c r="G38" s="11">
        <f t="shared" si="7"/>
        <v>3.7192003719200374E-4</v>
      </c>
      <c r="H38" s="11">
        <f t="shared" si="7"/>
        <v>7.6243607624360762E-3</v>
      </c>
      <c r="I38" s="11">
        <f t="shared" si="7"/>
        <v>2.780102278010228E-2</v>
      </c>
      <c r="J38" s="13">
        <f t="shared" si="7"/>
        <v>0.62454672245467224</v>
      </c>
      <c r="K38" s="12">
        <f t="shared" si="7"/>
        <v>0.30125523012552302</v>
      </c>
      <c r="L38" s="11">
        <f t="shared" si="7"/>
        <v>0.69874476987447698</v>
      </c>
      <c r="M38" s="11">
        <f t="shared" si="7"/>
        <v>0.62529056252905624</v>
      </c>
      <c r="N38" s="13">
        <f t="shared" si="7"/>
        <v>7.3454207345420741E-2</v>
      </c>
    </row>
    <row r="39" spans="1:14" x14ac:dyDescent="0.25">
      <c r="A39" s="1" t="s">
        <v>6</v>
      </c>
      <c r="B39" s="7">
        <v>7245</v>
      </c>
      <c r="C39" s="12">
        <f t="shared" ref="C39:N39" si="8">C9/$B9</f>
        <v>0.50089717046238791</v>
      </c>
      <c r="D39" s="11">
        <f t="shared" si="8"/>
        <v>0.10559006211180125</v>
      </c>
      <c r="E39" s="11">
        <f t="shared" si="8"/>
        <v>7.8674948240165625E-3</v>
      </c>
      <c r="F39" s="11">
        <f t="shared" si="8"/>
        <v>6.2663906142167006E-2</v>
      </c>
      <c r="G39" s="11">
        <f t="shared" si="8"/>
        <v>5.5210489993098692E-4</v>
      </c>
      <c r="H39" s="11">
        <f t="shared" si="8"/>
        <v>6.4872325741890963E-3</v>
      </c>
      <c r="I39" s="11">
        <f t="shared" si="8"/>
        <v>3.1746031746031744E-2</v>
      </c>
      <c r="J39" s="13">
        <f t="shared" si="8"/>
        <v>0.28419599723947547</v>
      </c>
      <c r="K39" s="12">
        <f t="shared" si="8"/>
        <v>0.14230503795721186</v>
      </c>
      <c r="L39" s="11">
        <f t="shared" si="8"/>
        <v>0.85769496204278817</v>
      </c>
      <c r="M39" s="11">
        <f t="shared" si="8"/>
        <v>0.76245686680469293</v>
      </c>
      <c r="N39" s="13">
        <f t="shared" si="8"/>
        <v>9.5238095238095233E-2</v>
      </c>
    </row>
    <row r="40" spans="1:14" x14ac:dyDescent="0.25">
      <c r="A40" s="1" t="s">
        <v>7</v>
      </c>
      <c r="B40" s="7">
        <v>5002</v>
      </c>
      <c r="C40" s="12">
        <f t="shared" ref="C40:N40" si="9">C10/$B10</f>
        <v>0.76749300279888044</v>
      </c>
      <c r="D40" s="11">
        <f t="shared" si="9"/>
        <v>4.3982407037185124E-2</v>
      </c>
      <c r="E40" s="11">
        <f t="shared" si="9"/>
        <v>4.5981607357057181E-3</v>
      </c>
      <c r="F40" s="11">
        <f t="shared" si="9"/>
        <v>8.6165533786485407E-2</v>
      </c>
      <c r="G40" s="11">
        <f t="shared" si="9"/>
        <v>5.9976009596161535E-4</v>
      </c>
      <c r="H40" s="11">
        <f t="shared" si="9"/>
        <v>1.1595361855257898E-2</v>
      </c>
      <c r="I40" s="11">
        <f t="shared" si="9"/>
        <v>3.3586565373850463E-2</v>
      </c>
      <c r="J40" s="13">
        <f t="shared" si="9"/>
        <v>5.1979208316673332E-2</v>
      </c>
      <c r="K40" s="12">
        <f t="shared" si="9"/>
        <v>6.4374250299880045E-2</v>
      </c>
      <c r="L40" s="11">
        <f t="shared" si="9"/>
        <v>0.93562574970011991</v>
      </c>
      <c r="M40" s="11">
        <f t="shared" si="9"/>
        <v>0.80267892842862854</v>
      </c>
      <c r="N40" s="13">
        <f t="shared" si="9"/>
        <v>0.13294682127149141</v>
      </c>
    </row>
    <row r="41" spans="1:14" x14ac:dyDescent="0.25">
      <c r="A41" s="1" t="s">
        <v>8</v>
      </c>
      <c r="B41" s="7">
        <v>6899</v>
      </c>
      <c r="C41" s="12">
        <f t="shared" ref="C41:N41" si="10">C11/$B11</f>
        <v>0.19176692274242643</v>
      </c>
      <c r="D41" s="11">
        <f t="shared" si="10"/>
        <v>0.11059573851282795</v>
      </c>
      <c r="E41" s="11">
        <f t="shared" si="10"/>
        <v>5.3630961008841859E-3</v>
      </c>
      <c r="F41" s="11">
        <f t="shared" si="10"/>
        <v>5.0876938686766196E-2</v>
      </c>
      <c r="G41" s="11">
        <f t="shared" si="10"/>
        <v>0</v>
      </c>
      <c r="H41" s="11">
        <f t="shared" si="10"/>
        <v>6.6676329902884473E-3</v>
      </c>
      <c r="I41" s="11">
        <f t="shared" si="10"/>
        <v>1.9713001884331064E-2</v>
      </c>
      <c r="J41" s="13">
        <f t="shared" si="10"/>
        <v>0.61501666908247576</v>
      </c>
      <c r="K41" s="12">
        <f t="shared" si="10"/>
        <v>0.34062907667777936</v>
      </c>
      <c r="L41" s="11">
        <f t="shared" si="10"/>
        <v>0.65937092332222058</v>
      </c>
      <c r="M41" s="11">
        <f t="shared" si="10"/>
        <v>0.59414407885200748</v>
      </c>
      <c r="N41" s="13">
        <f t="shared" si="10"/>
        <v>6.5226844470213069E-2</v>
      </c>
    </row>
    <row r="42" spans="1:14" x14ac:dyDescent="0.25">
      <c r="A42" s="1" t="s">
        <v>9</v>
      </c>
      <c r="B42" s="7">
        <v>3387</v>
      </c>
      <c r="C42" s="12">
        <f t="shared" ref="C42:N42" si="11">C12/$B12</f>
        <v>0.77088869205786836</v>
      </c>
      <c r="D42" s="11">
        <f t="shared" si="11"/>
        <v>7.5287865367581933E-2</v>
      </c>
      <c r="E42" s="11">
        <f t="shared" si="11"/>
        <v>5.019191024505462E-3</v>
      </c>
      <c r="F42" s="11">
        <f t="shared" si="11"/>
        <v>3.8677295541777387E-2</v>
      </c>
      <c r="G42" s="11">
        <f t="shared" si="11"/>
        <v>0</v>
      </c>
      <c r="H42" s="11">
        <f t="shared" si="11"/>
        <v>1.4762326542663124E-2</v>
      </c>
      <c r="I42" s="11">
        <f t="shared" si="11"/>
        <v>3.9267788603483907E-2</v>
      </c>
      <c r="J42" s="13">
        <f t="shared" si="11"/>
        <v>5.6096840862119871E-2</v>
      </c>
      <c r="K42" s="12">
        <f t="shared" si="11"/>
        <v>0.15293770298198997</v>
      </c>
      <c r="L42" s="11">
        <f t="shared" si="11"/>
        <v>0.84706229701801006</v>
      </c>
      <c r="M42" s="11">
        <f t="shared" si="11"/>
        <v>0.70622970180100386</v>
      </c>
      <c r="N42" s="13">
        <f t="shared" si="11"/>
        <v>0.1408325952170062</v>
      </c>
    </row>
    <row r="43" spans="1:14" x14ac:dyDescent="0.25">
      <c r="A43" s="1" t="s">
        <v>10</v>
      </c>
      <c r="B43" s="7">
        <v>6119</v>
      </c>
      <c r="C43" s="12">
        <f t="shared" ref="C43:N43" si="12">C13/$B13</f>
        <v>4.1836901454486028E-2</v>
      </c>
      <c r="D43" s="11">
        <f t="shared" si="12"/>
        <v>0.24170616113744076</v>
      </c>
      <c r="E43" s="11">
        <f t="shared" si="12"/>
        <v>1.1603203137767609E-2</v>
      </c>
      <c r="F43" s="11">
        <f t="shared" si="12"/>
        <v>2.3369831671841805E-2</v>
      </c>
      <c r="G43" s="11">
        <f t="shared" si="12"/>
        <v>1.6342539630658605E-4</v>
      </c>
      <c r="H43" s="11">
        <f t="shared" si="12"/>
        <v>1.0786076156234678E-2</v>
      </c>
      <c r="I43" s="11">
        <f t="shared" si="12"/>
        <v>3.1704526883477691E-2</v>
      </c>
      <c r="J43" s="13">
        <f t="shared" si="12"/>
        <v>0.63882987416244486</v>
      </c>
      <c r="K43" s="12">
        <f t="shared" si="12"/>
        <v>0.36182382742278152</v>
      </c>
      <c r="L43" s="11">
        <f t="shared" si="12"/>
        <v>0.63817617257721848</v>
      </c>
      <c r="M43" s="11">
        <f t="shared" si="12"/>
        <v>0.58228468704036607</v>
      </c>
      <c r="N43" s="13">
        <f t="shared" si="12"/>
        <v>5.5891485536852428E-2</v>
      </c>
    </row>
    <row r="44" spans="1:14" x14ac:dyDescent="0.25">
      <c r="A44" s="1" t="s">
        <v>11</v>
      </c>
      <c r="B44" s="7">
        <v>4391</v>
      </c>
      <c r="C44" s="12">
        <f t="shared" ref="C44:N44" si="13">C14/$B14</f>
        <v>0.4762013208836256</v>
      </c>
      <c r="D44" s="11">
        <f t="shared" si="13"/>
        <v>0.13755408790708268</v>
      </c>
      <c r="E44" s="11">
        <f t="shared" si="13"/>
        <v>8.8818036893646094E-3</v>
      </c>
      <c r="F44" s="11">
        <f t="shared" si="13"/>
        <v>2.8011842404919152E-2</v>
      </c>
      <c r="G44" s="11">
        <f t="shared" si="13"/>
        <v>9.1095422455021637E-4</v>
      </c>
      <c r="H44" s="11">
        <f t="shared" si="13"/>
        <v>1.0020496470052379E-2</v>
      </c>
      <c r="I44" s="11">
        <f t="shared" si="13"/>
        <v>3.1200182190844909E-2</v>
      </c>
      <c r="J44" s="13">
        <f t="shared" si="13"/>
        <v>0.30721931222956045</v>
      </c>
      <c r="K44" s="12">
        <f t="shared" si="13"/>
        <v>0.19653837394670917</v>
      </c>
      <c r="L44" s="11">
        <f t="shared" si="13"/>
        <v>0.80346162605329086</v>
      </c>
      <c r="M44" s="11">
        <f t="shared" si="13"/>
        <v>0.71714871327715779</v>
      </c>
      <c r="N44" s="13">
        <f t="shared" si="13"/>
        <v>8.6312912776132997E-2</v>
      </c>
    </row>
    <row r="45" spans="1:14" x14ac:dyDescent="0.25">
      <c r="A45" s="1" t="s">
        <v>12</v>
      </c>
      <c r="B45" s="7">
        <v>5376</v>
      </c>
      <c r="C45" s="12">
        <f>C15/$B15</f>
        <v>0.48084077380952384</v>
      </c>
      <c r="D45" s="11">
        <f>D15/$B15</f>
        <v>0.19401041666666666</v>
      </c>
      <c r="E45" s="11">
        <f>E15/$B15</f>
        <v>1.0044642857142858E-2</v>
      </c>
      <c r="F45" s="11">
        <f>F15/$B15</f>
        <v>5.5431547619047616E-2</v>
      </c>
      <c r="G45" s="11">
        <f>G15/$B15</f>
        <v>0</v>
      </c>
      <c r="H45" s="11">
        <f>H15/$B15</f>
        <v>5.5431547619047616E-2</v>
      </c>
      <c r="I45" s="11">
        <f>I15/$B15</f>
        <v>6.7150297619047616E-2</v>
      </c>
      <c r="J45" s="13">
        <f>J15/$B15</f>
        <v>0.13709077380952381</v>
      </c>
      <c r="K45" s="12">
        <f>K15/$B15</f>
        <v>0.17912946428571427</v>
      </c>
      <c r="L45" s="11">
        <f>L15/$B15</f>
        <v>0.8208705357142857</v>
      </c>
      <c r="M45" s="11">
        <f>M15/$B15</f>
        <v>0.66610863095238093</v>
      </c>
      <c r="N45" s="13">
        <f>N15/$B15</f>
        <v>0.15476190476190477</v>
      </c>
    </row>
    <row r="46" spans="1:14" x14ac:dyDescent="0.25">
      <c r="A46" s="1" t="s">
        <v>13</v>
      </c>
      <c r="B46" s="7">
        <v>10015</v>
      </c>
      <c r="C46" s="12">
        <f t="shared" ref="C46:N46" si="14">C16/$B16</f>
        <v>0.35376934598102844</v>
      </c>
      <c r="D46" s="11">
        <f t="shared" si="14"/>
        <v>0.15317024463305043</v>
      </c>
      <c r="E46" s="11">
        <f t="shared" si="14"/>
        <v>6.5901148277583621E-3</v>
      </c>
      <c r="F46" s="11">
        <f t="shared" si="14"/>
        <v>2.3664503245132303E-2</v>
      </c>
      <c r="G46" s="11">
        <f t="shared" si="14"/>
        <v>2.995506739890165E-4</v>
      </c>
      <c r="H46" s="11">
        <f t="shared" si="14"/>
        <v>9.2860708936595114E-3</v>
      </c>
      <c r="I46" s="11">
        <f t="shared" si="14"/>
        <v>3.394907638542187E-2</v>
      </c>
      <c r="J46" s="13">
        <f t="shared" si="14"/>
        <v>0.41927109335996005</v>
      </c>
      <c r="K46" s="12">
        <f t="shared" si="14"/>
        <v>0.27428856714927607</v>
      </c>
      <c r="L46" s="11">
        <f t="shared" si="14"/>
        <v>0.72571143285072393</v>
      </c>
      <c r="M46" s="11">
        <f t="shared" si="14"/>
        <v>0.63424862705941087</v>
      </c>
      <c r="N46" s="13">
        <f t="shared" si="14"/>
        <v>9.1462805791313037E-2</v>
      </c>
    </row>
    <row r="47" spans="1:14" x14ac:dyDescent="0.25">
      <c r="A47" s="1" t="s">
        <v>14</v>
      </c>
      <c r="B47" s="7">
        <v>6933</v>
      </c>
      <c r="C47" s="12">
        <f t="shared" ref="C47:N47" si="15">C17/$B17</f>
        <v>0.16428674455502668</v>
      </c>
      <c r="D47" s="11">
        <f t="shared" si="15"/>
        <v>0.12692917928746575</v>
      </c>
      <c r="E47" s="11">
        <f t="shared" si="15"/>
        <v>1.4712245781047165E-2</v>
      </c>
      <c r="F47" s="11">
        <f t="shared" si="15"/>
        <v>4.0098081638540312E-2</v>
      </c>
      <c r="G47" s="11">
        <f t="shared" si="15"/>
        <v>3.0289917784508871E-3</v>
      </c>
      <c r="H47" s="11">
        <f t="shared" si="15"/>
        <v>8.0773114092023649E-3</v>
      </c>
      <c r="I47" s="11">
        <f t="shared" si="15"/>
        <v>3.6636376748882156E-2</v>
      </c>
      <c r="J47" s="13">
        <f t="shared" si="15"/>
        <v>0.60623106880138466</v>
      </c>
      <c r="K47" s="12">
        <f t="shared" si="15"/>
        <v>0.3308812923698255</v>
      </c>
      <c r="L47" s="11">
        <f t="shared" si="15"/>
        <v>0.66911870763017456</v>
      </c>
      <c r="M47" s="11">
        <f t="shared" si="15"/>
        <v>0.62065483917496034</v>
      </c>
      <c r="N47" s="13">
        <f t="shared" si="15"/>
        <v>4.8463868455214193E-2</v>
      </c>
    </row>
    <row r="48" spans="1:14" x14ac:dyDescent="0.25">
      <c r="A48" s="1" t="s">
        <v>15</v>
      </c>
      <c r="B48" s="7">
        <v>2994</v>
      </c>
      <c r="C48" s="12">
        <f t="shared" ref="C48:N48" si="16">C18/$B18</f>
        <v>0.28323313293253172</v>
      </c>
      <c r="D48" s="11">
        <f t="shared" si="16"/>
        <v>0.12692050768203073</v>
      </c>
      <c r="E48" s="11">
        <f t="shared" si="16"/>
        <v>1.068804275217101E-2</v>
      </c>
      <c r="F48" s="11">
        <f t="shared" si="16"/>
        <v>0.13660654642618569</v>
      </c>
      <c r="G48" s="11">
        <f t="shared" si="16"/>
        <v>6.680026720106881E-4</v>
      </c>
      <c r="H48" s="11">
        <f t="shared" si="16"/>
        <v>9.0180360721442889E-3</v>
      </c>
      <c r="I48" s="11">
        <f t="shared" si="16"/>
        <v>2.4048096192384769E-2</v>
      </c>
      <c r="J48" s="13">
        <f t="shared" si="16"/>
        <v>0.4088176352705411</v>
      </c>
      <c r="K48" s="12">
        <f t="shared" si="16"/>
        <v>0.24716098864395458</v>
      </c>
      <c r="L48" s="11">
        <f t="shared" si="16"/>
        <v>0.75283901135604547</v>
      </c>
      <c r="M48" s="11">
        <f t="shared" si="16"/>
        <v>0.6763527054108216</v>
      </c>
      <c r="N48" s="13">
        <f t="shared" si="16"/>
        <v>7.6486305945223779E-2</v>
      </c>
    </row>
    <row r="49" spans="1:14" x14ac:dyDescent="0.25">
      <c r="A49" s="1" t="s">
        <v>16</v>
      </c>
      <c r="B49" s="7">
        <v>12425</v>
      </c>
      <c r="C49" s="12">
        <f t="shared" ref="C49:N49" si="17">C19/$B19</f>
        <v>0.17480885311871228</v>
      </c>
      <c r="D49" s="11">
        <f t="shared" si="17"/>
        <v>8.7243460764587527E-2</v>
      </c>
      <c r="E49" s="11">
        <f t="shared" si="17"/>
        <v>6.519114688128773E-3</v>
      </c>
      <c r="F49" s="11">
        <f t="shared" si="17"/>
        <v>3.4527162977867204E-2</v>
      </c>
      <c r="G49" s="11">
        <f t="shared" si="17"/>
        <v>8.8531187122736419E-4</v>
      </c>
      <c r="H49" s="11">
        <f t="shared" si="17"/>
        <v>3.1388329979879274E-3</v>
      </c>
      <c r="I49" s="11">
        <f t="shared" si="17"/>
        <v>1.8832997987927567E-2</v>
      </c>
      <c r="J49" s="13">
        <f t="shared" si="17"/>
        <v>0.67404426559356134</v>
      </c>
      <c r="K49" s="12">
        <f t="shared" si="17"/>
        <v>0.31364185110663984</v>
      </c>
      <c r="L49" s="11">
        <f t="shared" si="17"/>
        <v>0.68635814889336011</v>
      </c>
      <c r="M49" s="11">
        <f t="shared" si="17"/>
        <v>0.62446680080482897</v>
      </c>
      <c r="N49" s="13">
        <f t="shared" si="17"/>
        <v>6.1891348088531188E-2</v>
      </c>
    </row>
    <row r="50" spans="1:14" x14ac:dyDescent="0.25">
      <c r="A50" s="1" t="s">
        <v>17</v>
      </c>
      <c r="B50" s="7">
        <v>6139</v>
      </c>
      <c r="C50" s="12">
        <f t="shared" ref="C50:N50" si="18">C20/$B20</f>
        <v>0.30623880110767226</v>
      </c>
      <c r="D50" s="11">
        <f t="shared" si="18"/>
        <v>0.16207851441602866</v>
      </c>
      <c r="E50" s="11">
        <f t="shared" si="18"/>
        <v>7.4930770483792146E-3</v>
      </c>
      <c r="F50" s="11">
        <f t="shared" si="18"/>
        <v>0.11728294510506597</v>
      </c>
      <c r="G50" s="11">
        <f t="shared" si="18"/>
        <v>6.5157191725036647E-4</v>
      </c>
      <c r="H50" s="11">
        <f t="shared" si="18"/>
        <v>1.1565401531194005E-2</v>
      </c>
      <c r="I50" s="11">
        <f t="shared" si="18"/>
        <v>3.599934842808275E-2</v>
      </c>
      <c r="J50" s="13">
        <f t="shared" si="18"/>
        <v>0.35869034044632675</v>
      </c>
      <c r="K50" s="12">
        <f t="shared" si="18"/>
        <v>0.24613129174132595</v>
      </c>
      <c r="L50" s="11">
        <f t="shared" si="18"/>
        <v>0.75386870825867403</v>
      </c>
      <c r="M50" s="11">
        <f t="shared" si="18"/>
        <v>0.67763479394038117</v>
      </c>
      <c r="N50" s="13">
        <f t="shared" si="18"/>
        <v>7.6233914318292878E-2</v>
      </c>
    </row>
    <row r="51" spans="1:14" x14ac:dyDescent="0.25">
      <c r="A51" s="1" t="s">
        <v>18</v>
      </c>
      <c r="B51" s="7">
        <v>1604</v>
      </c>
      <c r="C51" s="12">
        <f t="shared" ref="C51:N51" si="19">C21/$B21</f>
        <v>0.30798004987531175</v>
      </c>
      <c r="D51" s="11">
        <f t="shared" si="19"/>
        <v>0.121571072319202</v>
      </c>
      <c r="E51" s="11">
        <f t="shared" si="19"/>
        <v>9.9750623441396506E-3</v>
      </c>
      <c r="F51" s="11">
        <f t="shared" si="19"/>
        <v>0.10910224438902744</v>
      </c>
      <c r="G51" s="11">
        <f t="shared" si="19"/>
        <v>0</v>
      </c>
      <c r="H51" s="11">
        <f t="shared" si="19"/>
        <v>2.4937655860349127E-3</v>
      </c>
      <c r="I51" s="11">
        <f t="shared" si="19"/>
        <v>4.9875311720698257E-2</v>
      </c>
      <c r="J51" s="13">
        <f t="shared" si="19"/>
        <v>0.39900249376558605</v>
      </c>
      <c r="K51" s="12">
        <f t="shared" si="19"/>
        <v>0.28054862842892769</v>
      </c>
      <c r="L51" s="11">
        <f t="shared" si="19"/>
        <v>0.71945137157107231</v>
      </c>
      <c r="M51" s="11">
        <f t="shared" si="19"/>
        <v>0.63466334164588534</v>
      </c>
      <c r="N51" s="13">
        <f t="shared" si="19"/>
        <v>8.4788029925187039E-2</v>
      </c>
    </row>
    <row r="52" spans="1:14" x14ac:dyDescent="0.25">
      <c r="A52" s="1" t="s">
        <v>19</v>
      </c>
      <c r="B52" s="7">
        <v>4849</v>
      </c>
      <c r="C52" s="12">
        <f t="shared" ref="C52:N52" si="20">C22/$B22</f>
        <v>0.11507527325221695</v>
      </c>
      <c r="D52" s="11">
        <f t="shared" si="20"/>
        <v>0.33677046813776035</v>
      </c>
      <c r="E52" s="11">
        <f t="shared" si="20"/>
        <v>1.402351000206228E-2</v>
      </c>
      <c r="F52" s="11">
        <f t="shared" si="20"/>
        <v>3.0109300886780779E-2</v>
      </c>
      <c r="G52" s="11">
        <f t="shared" si="20"/>
        <v>4.1245617653124357E-4</v>
      </c>
      <c r="H52" s="11">
        <f t="shared" si="20"/>
        <v>1.2167457207671685E-2</v>
      </c>
      <c r="I52" s="11">
        <f t="shared" si="20"/>
        <v>4.3720354712311817E-2</v>
      </c>
      <c r="J52" s="13">
        <f t="shared" si="20"/>
        <v>0.4477211796246649</v>
      </c>
      <c r="K52" s="12">
        <f t="shared" si="20"/>
        <v>0.29882449989688598</v>
      </c>
      <c r="L52" s="11">
        <f t="shared" si="20"/>
        <v>0.70117550010311402</v>
      </c>
      <c r="M52" s="11">
        <f t="shared" si="20"/>
        <v>0.5951742627345844</v>
      </c>
      <c r="N52" s="13">
        <f t="shared" si="20"/>
        <v>0.10600123736852959</v>
      </c>
    </row>
    <row r="53" spans="1:14" x14ac:dyDescent="0.25">
      <c r="A53" s="1" t="s">
        <v>20</v>
      </c>
      <c r="B53" s="7">
        <v>4689</v>
      </c>
      <c r="C53" s="12">
        <f t="shared" ref="C53:N53" si="21">C23/$B23</f>
        <v>0.18404777137982511</v>
      </c>
      <c r="D53" s="11">
        <f t="shared" si="21"/>
        <v>0.16080187673277885</v>
      </c>
      <c r="E53" s="11">
        <f t="shared" si="21"/>
        <v>5.9714224781403282E-3</v>
      </c>
      <c r="F53" s="11">
        <f t="shared" si="21"/>
        <v>3.3482618895286843E-2</v>
      </c>
      <c r="G53" s="11">
        <f t="shared" si="21"/>
        <v>6.3979526551503517E-4</v>
      </c>
      <c r="H53" s="11">
        <f t="shared" si="21"/>
        <v>6.6112177436553638E-3</v>
      </c>
      <c r="I53" s="11">
        <f t="shared" si="21"/>
        <v>3.7747920665387076E-2</v>
      </c>
      <c r="J53" s="13">
        <f t="shared" si="21"/>
        <v>0.57069737683941135</v>
      </c>
      <c r="K53" s="12">
        <f t="shared" si="21"/>
        <v>0.31712518660695244</v>
      </c>
      <c r="L53" s="11">
        <f t="shared" si="21"/>
        <v>0.68287481339304756</v>
      </c>
      <c r="M53" s="11">
        <f t="shared" si="21"/>
        <v>0.64363403710812539</v>
      </c>
      <c r="N53" s="13">
        <f t="shared" si="21"/>
        <v>3.924077628492216E-2</v>
      </c>
    </row>
    <row r="54" spans="1:14" x14ac:dyDescent="0.25">
      <c r="A54" s="1" t="s">
        <v>21</v>
      </c>
      <c r="B54" s="7">
        <v>11869</v>
      </c>
      <c r="C54" s="12">
        <f t="shared" ref="C54:N54" si="22">C24/$B24</f>
        <v>0.34510068245008002</v>
      </c>
      <c r="D54" s="11">
        <f t="shared" si="22"/>
        <v>0.20094363467857443</v>
      </c>
      <c r="E54" s="11">
        <f t="shared" si="22"/>
        <v>1.1963939674783049E-2</v>
      </c>
      <c r="F54" s="11">
        <f t="shared" si="22"/>
        <v>2.7887774875726683E-2</v>
      </c>
      <c r="G54" s="11">
        <f t="shared" si="22"/>
        <v>3.3701238520515627E-4</v>
      </c>
      <c r="H54" s="11">
        <f t="shared" si="22"/>
        <v>1.3817507793411407E-2</v>
      </c>
      <c r="I54" s="11">
        <f t="shared" si="22"/>
        <v>3.5976072120650432E-2</v>
      </c>
      <c r="J54" s="13">
        <f t="shared" si="22"/>
        <v>0.36397337602156882</v>
      </c>
      <c r="K54" s="12">
        <f t="shared" si="22"/>
        <v>0.28081556997219648</v>
      </c>
      <c r="L54" s="11">
        <f t="shared" si="22"/>
        <v>0.71918443002780352</v>
      </c>
      <c r="M54" s="11">
        <f t="shared" si="22"/>
        <v>0.63518409301541834</v>
      </c>
      <c r="N54" s="13">
        <f t="shared" si="22"/>
        <v>8.4000337012385198E-2</v>
      </c>
    </row>
    <row r="55" spans="1:14" x14ac:dyDescent="0.25">
      <c r="A55" s="1" t="s">
        <v>22</v>
      </c>
      <c r="B55" s="7">
        <v>8763</v>
      </c>
      <c r="C55" s="12">
        <f t="shared" ref="C55:N55" si="23">C25/$B25</f>
        <v>0.29887024991441286</v>
      </c>
      <c r="D55" s="11">
        <f t="shared" si="23"/>
        <v>0.17608125071322606</v>
      </c>
      <c r="E55" s="11">
        <f t="shared" si="23"/>
        <v>7.6457834075088441E-3</v>
      </c>
      <c r="F55" s="11">
        <f t="shared" si="23"/>
        <v>4.6445281296359692E-2</v>
      </c>
      <c r="G55" s="11">
        <f t="shared" si="23"/>
        <v>4.5646468104530409E-4</v>
      </c>
      <c r="H55" s="11">
        <f t="shared" si="23"/>
        <v>1.118338468560995E-2</v>
      </c>
      <c r="I55" s="11">
        <f t="shared" si="23"/>
        <v>3.1496062992125984E-2</v>
      </c>
      <c r="J55" s="13">
        <f t="shared" si="23"/>
        <v>0.42782152230971127</v>
      </c>
      <c r="K55" s="12">
        <f t="shared" si="23"/>
        <v>0.23610635627068355</v>
      </c>
      <c r="L55" s="11">
        <f t="shared" si="23"/>
        <v>0.76389364372931645</v>
      </c>
      <c r="M55" s="11">
        <f t="shared" si="23"/>
        <v>0.69040283008102243</v>
      </c>
      <c r="N55" s="13">
        <f t="shared" si="23"/>
        <v>7.3490813648293962E-2</v>
      </c>
    </row>
    <row r="56" spans="1:14" x14ac:dyDescent="0.25">
      <c r="A56" s="1" t="s">
        <v>23</v>
      </c>
      <c r="B56" s="7">
        <v>3804</v>
      </c>
      <c r="C56" s="12">
        <f t="shared" ref="C56:N56" si="24">C26/$B26</f>
        <v>0.80678233438485802</v>
      </c>
      <c r="D56" s="11">
        <f t="shared" si="24"/>
        <v>1.9978969505783387E-2</v>
      </c>
      <c r="E56" s="11">
        <f t="shared" si="24"/>
        <v>2.6288117770767612E-4</v>
      </c>
      <c r="F56" s="11">
        <f t="shared" si="24"/>
        <v>0.10725552050473186</v>
      </c>
      <c r="G56" s="11">
        <f t="shared" si="24"/>
        <v>5.2576235541535224E-4</v>
      </c>
      <c r="H56" s="11">
        <f t="shared" si="24"/>
        <v>3.6803364879074659E-3</v>
      </c>
      <c r="I56" s="11">
        <f t="shared" si="24"/>
        <v>2.0504731861198739E-2</v>
      </c>
      <c r="J56" s="13">
        <f t="shared" si="24"/>
        <v>4.1009463722397478E-2</v>
      </c>
      <c r="K56" s="12">
        <f t="shared" si="24"/>
        <v>0.10488958990536278</v>
      </c>
      <c r="L56" s="11">
        <f t="shared" si="24"/>
        <v>0.89511041009463721</v>
      </c>
      <c r="M56" s="11">
        <f t="shared" si="24"/>
        <v>0.78364879074658256</v>
      </c>
      <c r="N56" s="13">
        <f t="shared" si="24"/>
        <v>0.11146161934805468</v>
      </c>
    </row>
    <row r="57" spans="1:14" x14ac:dyDescent="0.25">
      <c r="A57" s="1" t="s">
        <v>24</v>
      </c>
      <c r="B57" s="7">
        <v>16255</v>
      </c>
      <c r="C57" s="12">
        <f>C27/$B27</f>
        <v>0.13977237772992926</v>
      </c>
      <c r="D57" s="11">
        <f>D27/$B27</f>
        <v>0.13958781913257459</v>
      </c>
      <c r="E57" s="11">
        <f>E27/$B27</f>
        <v>5.4137188557366964E-3</v>
      </c>
      <c r="F57" s="11">
        <f>F27/$B27</f>
        <v>0.10649031067363889</v>
      </c>
      <c r="G57" s="11">
        <f>G27/$B27</f>
        <v>1.2303906490310673E-4</v>
      </c>
      <c r="H57" s="11">
        <f>H27/$B27</f>
        <v>4.8600430636727161E-3</v>
      </c>
      <c r="I57" s="11">
        <f>I27/$B27</f>
        <v>2.706859427868348E-2</v>
      </c>
      <c r="J57" s="13">
        <f>J27/$B27</f>
        <v>0.57668409720086122</v>
      </c>
      <c r="K57" s="12">
        <f>K27/$B27</f>
        <v>0.28305136880959703</v>
      </c>
      <c r="L57" s="11">
        <f>L27/$B27</f>
        <v>0.71694863119040297</v>
      </c>
      <c r="M57" s="11">
        <f>M27/$B27</f>
        <v>0.65278375884343276</v>
      </c>
      <c r="N57" s="13">
        <f>N27/$B27</f>
        <v>6.4164872346970159E-2</v>
      </c>
    </row>
    <row r="58" spans="1:14" x14ac:dyDescent="0.25">
      <c r="A58" s="4" t="s">
        <v>53</v>
      </c>
      <c r="B58" s="8">
        <f>SUM(B33:B57)</f>
        <v>178042</v>
      </c>
      <c r="C58" s="14">
        <f>C28/$B28</f>
        <v>0.37581020208714799</v>
      </c>
      <c r="D58" s="15">
        <f>D28/$B28</f>
        <v>0.13142404601161523</v>
      </c>
      <c r="E58" s="15">
        <f>E28/$B28</f>
        <v>6.8523157457229195E-3</v>
      </c>
      <c r="F58" s="15">
        <f>F28/$B28</f>
        <v>6.2642522550858781E-2</v>
      </c>
      <c r="G58" s="15">
        <f>G28/$B28</f>
        <v>4.9426539805214498E-4</v>
      </c>
      <c r="H58" s="15">
        <f>H28/$B28</f>
        <v>9.6999584367733448E-3</v>
      </c>
      <c r="I58" s="15">
        <f>I28/$B28</f>
        <v>3.2071084350883503E-2</v>
      </c>
      <c r="J58" s="16">
        <f>J28/$B28</f>
        <v>0.38100560541894607</v>
      </c>
      <c r="K58" s="20">
        <f>K28/$B28</f>
        <v>0.23384369980117051</v>
      </c>
      <c r="L58" s="21">
        <f>L28/$B28</f>
        <v>0.76615630019882952</v>
      </c>
      <c r="M58" s="21">
        <f>M28/$B28</f>
        <v>0.67907572370564251</v>
      </c>
      <c r="N58" s="22">
        <f>N28/$B28</f>
        <v>8.7080576493186998E-2</v>
      </c>
    </row>
    <row r="60" spans="1:14" x14ac:dyDescent="0.25">
      <c r="A60" t="s">
        <v>54</v>
      </c>
      <c r="B60" t="s">
        <v>55</v>
      </c>
    </row>
  </sheetData>
  <pageMargins left="0.32" right="0.31" top="0.77" bottom="0.69" header="0.3" footer="0.3"/>
  <pageSetup scale="87" fitToHeight="0" orientation="landscape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:B17"/>
    </sheetView>
  </sheetViews>
  <sheetFormatPr defaultRowHeight="15" x14ac:dyDescent="0.25"/>
  <cols>
    <col min="1" max="1" width="16.7109375" bestFit="1" customWidth="1"/>
    <col min="2" max="2" width="67.28515625" bestFit="1" customWidth="1"/>
  </cols>
  <sheetData>
    <row r="1" spans="1:2" x14ac:dyDescent="0.25">
      <c r="A1" t="s">
        <v>25</v>
      </c>
      <c r="B1" t="s">
        <v>40</v>
      </c>
    </row>
    <row r="2" spans="1:2" x14ac:dyDescent="0.25">
      <c r="A2" t="s">
        <v>26</v>
      </c>
      <c r="B2" t="s">
        <v>39</v>
      </c>
    </row>
    <row r="3" spans="1:2" x14ac:dyDescent="0.25">
      <c r="A3" t="s">
        <v>27</v>
      </c>
      <c r="B3" t="s">
        <v>41</v>
      </c>
    </row>
    <row r="4" spans="1:2" x14ac:dyDescent="0.25">
      <c r="A4" t="s">
        <v>28</v>
      </c>
      <c r="B4" t="s">
        <v>42</v>
      </c>
    </row>
    <row r="5" spans="1:2" x14ac:dyDescent="0.25">
      <c r="A5" t="s">
        <v>29</v>
      </c>
      <c r="B5" t="s">
        <v>43</v>
      </c>
    </row>
    <row r="6" spans="1:2" x14ac:dyDescent="0.25">
      <c r="A6" t="s">
        <v>30</v>
      </c>
      <c r="B6" t="s">
        <v>44</v>
      </c>
    </row>
    <row r="7" spans="1:2" x14ac:dyDescent="0.25">
      <c r="A7" t="s">
        <v>31</v>
      </c>
      <c r="B7" t="s">
        <v>45</v>
      </c>
    </row>
    <row r="8" spans="1:2" x14ac:dyDescent="0.25">
      <c r="A8" t="s">
        <v>32</v>
      </c>
      <c r="B8" t="s">
        <v>46</v>
      </c>
    </row>
    <row r="9" spans="1:2" x14ac:dyDescent="0.25">
      <c r="A9" t="s">
        <v>33</v>
      </c>
      <c r="B9" t="s">
        <v>47</v>
      </c>
    </row>
    <row r="10" spans="1:2" x14ac:dyDescent="0.25">
      <c r="A10" t="s">
        <v>34</v>
      </c>
      <c r="B10" t="s">
        <v>48</v>
      </c>
    </row>
    <row r="11" spans="1:2" x14ac:dyDescent="0.25">
      <c r="A11" t="s">
        <v>35</v>
      </c>
      <c r="B11" t="s">
        <v>49</v>
      </c>
    </row>
    <row r="12" spans="1:2" x14ac:dyDescent="0.25">
      <c r="A12" t="s">
        <v>36</v>
      </c>
      <c r="B12" t="s">
        <v>50</v>
      </c>
    </row>
    <row r="13" spans="1:2" x14ac:dyDescent="0.25">
      <c r="A13" t="s">
        <v>37</v>
      </c>
      <c r="B13" t="s">
        <v>51</v>
      </c>
    </row>
    <row r="14" spans="1:2" x14ac:dyDescent="0.25">
      <c r="A14" t="s">
        <v>38</v>
      </c>
      <c r="B14" t="s">
        <v>52</v>
      </c>
    </row>
    <row r="17" spans="1:2" x14ac:dyDescent="0.25">
      <c r="A17" t="s">
        <v>54</v>
      </c>
      <c r="B1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Kimberly Pierson</cp:lastModifiedBy>
  <cp:lastPrinted>2014-12-04T16:42:38Z</cp:lastPrinted>
  <dcterms:created xsi:type="dcterms:W3CDTF">2007-02-23T14:58:14Z</dcterms:created>
  <dcterms:modified xsi:type="dcterms:W3CDTF">2014-12-04T16:42:40Z</dcterms:modified>
</cp:coreProperties>
</file>