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mc:AlternateContent xmlns:mc="http://schemas.openxmlformats.org/markup-compatibility/2006">
    <mc:Choice Requires="x15">
      <x15ac:absPath xmlns:x15ac="http://schemas.microsoft.com/office/spreadsheetml/2010/11/ac" url="/Users/spinokiem/Documents/1. Data_Science/scrape_bds/"/>
    </mc:Choice>
  </mc:AlternateContent>
  <xr:revisionPtr revIDLastSave="0" documentId="13_ncr:1_{5A025C42-7897-514D-9463-80A15DEE1EDF}" xr6:coauthVersionLast="47" xr6:coauthVersionMax="47" xr10:uidLastSave="{00000000-0000-0000-0000-000000000000}"/>
  <bookViews>
    <workbookView xWindow="0" yWindow="760" windowWidth="34560" windowHeight="21580" xr2:uid="{00000000-000D-0000-FFFF-FFFF00000000}"/>
  </bookViews>
  <sheets>
    <sheet name="Sheet1" sheetId="1" r:id="rId1"/>
  </sheets>
  <definedNames>
    <definedName name="_xlnm._FilterDatabase" localSheetId="0" hidden="1">Sheet1!$A$1:$T$281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N278" i="1" l="1"/>
  <c r="N277" i="1"/>
  <c r="N276" i="1"/>
  <c r="N274" i="1"/>
  <c r="N272" i="1"/>
  <c r="N271" i="1"/>
  <c r="N270" i="1"/>
  <c r="N269" i="1"/>
  <c r="N267" i="1"/>
  <c r="N266" i="1"/>
  <c r="N265" i="1"/>
  <c r="N264" i="1"/>
  <c r="R263" i="1"/>
  <c r="Q263" i="1"/>
  <c r="P263" i="1"/>
  <c r="O263" i="1"/>
  <c r="N263" i="1"/>
  <c r="R262" i="1"/>
  <c r="Q262" i="1"/>
  <c r="P262" i="1"/>
  <c r="O262" i="1"/>
  <c r="N262" i="1"/>
  <c r="N258" i="1"/>
  <c r="N257" i="1"/>
  <c r="N256" i="1"/>
  <c r="N254" i="1"/>
  <c r="N252" i="1"/>
  <c r="N251" i="1"/>
  <c r="N250" i="1"/>
  <c r="N249" i="1"/>
  <c r="N247" i="1"/>
  <c r="N246" i="1"/>
  <c r="N245" i="1"/>
  <c r="N244" i="1"/>
  <c r="R243" i="1"/>
  <c r="Q243" i="1"/>
  <c r="P243" i="1"/>
  <c r="O243" i="1"/>
  <c r="N243" i="1"/>
  <c r="R242" i="1"/>
  <c r="Q242" i="1"/>
  <c r="P242" i="1"/>
  <c r="O242" i="1"/>
  <c r="N242" i="1"/>
  <c r="N238" i="1"/>
  <c r="N237" i="1"/>
  <c r="N236" i="1"/>
  <c r="N234" i="1"/>
  <c r="N232" i="1"/>
  <c r="N231" i="1"/>
  <c r="N230" i="1"/>
  <c r="N229" i="1"/>
  <c r="N227" i="1"/>
  <c r="N226" i="1"/>
  <c r="N225" i="1"/>
  <c r="R224" i="1"/>
  <c r="Q224" i="1"/>
  <c r="P224" i="1"/>
  <c r="O224" i="1"/>
  <c r="N224" i="1"/>
  <c r="R223" i="1"/>
  <c r="Q223" i="1"/>
  <c r="P223" i="1"/>
  <c r="O223" i="1"/>
  <c r="N223" i="1"/>
  <c r="R222" i="1"/>
  <c r="Q222" i="1"/>
  <c r="P222" i="1"/>
  <c r="O222" i="1"/>
  <c r="N222" i="1"/>
  <c r="N218" i="1"/>
  <c r="N217" i="1"/>
  <c r="N216" i="1"/>
  <c r="N214" i="1"/>
  <c r="N212" i="1"/>
  <c r="N211" i="1"/>
  <c r="N210" i="1"/>
  <c r="N209" i="1"/>
  <c r="N207" i="1"/>
  <c r="N206" i="1"/>
  <c r="N205" i="1"/>
  <c r="R204" i="1"/>
  <c r="Q204" i="1"/>
  <c r="P204" i="1"/>
  <c r="O204" i="1"/>
  <c r="N204" i="1"/>
  <c r="R203" i="1"/>
  <c r="Q203" i="1"/>
  <c r="P203" i="1"/>
  <c r="O203" i="1"/>
  <c r="N203" i="1"/>
  <c r="R202" i="1"/>
  <c r="Q202" i="1"/>
  <c r="P202" i="1"/>
  <c r="O202" i="1"/>
  <c r="N202" i="1"/>
  <c r="N198" i="1"/>
  <c r="N197" i="1"/>
  <c r="N196" i="1"/>
  <c r="N194" i="1"/>
  <c r="N192" i="1"/>
  <c r="N191" i="1"/>
  <c r="N190" i="1"/>
  <c r="N189" i="1"/>
  <c r="N187" i="1"/>
  <c r="N186" i="1"/>
  <c r="N185" i="1"/>
  <c r="R184" i="1"/>
  <c r="Q184" i="1"/>
  <c r="P184" i="1"/>
  <c r="O184" i="1"/>
  <c r="N184" i="1"/>
  <c r="R183" i="1"/>
  <c r="Q183" i="1"/>
  <c r="P183" i="1"/>
  <c r="O183" i="1"/>
  <c r="N183" i="1"/>
  <c r="R182" i="1"/>
  <c r="Q182" i="1"/>
  <c r="P182" i="1"/>
  <c r="O182" i="1"/>
  <c r="N182" i="1"/>
  <c r="N178" i="1"/>
  <c r="N177" i="1"/>
  <c r="N176" i="1"/>
  <c r="N174" i="1"/>
  <c r="N172" i="1"/>
  <c r="N171" i="1"/>
  <c r="N170" i="1"/>
  <c r="N169" i="1"/>
  <c r="N167" i="1"/>
  <c r="N166" i="1"/>
  <c r="N165" i="1"/>
  <c r="N164" i="1"/>
  <c r="R163" i="1"/>
  <c r="Q163" i="1"/>
  <c r="P163" i="1"/>
  <c r="O163" i="1"/>
  <c r="N163" i="1"/>
  <c r="R162" i="1"/>
  <c r="Q162" i="1"/>
  <c r="P162" i="1"/>
  <c r="O162" i="1"/>
  <c r="N162" i="1"/>
  <c r="N158" i="1"/>
  <c r="N157" i="1"/>
  <c r="N156" i="1"/>
  <c r="N154" i="1"/>
  <c r="N152" i="1"/>
  <c r="N151" i="1"/>
  <c r="N150" i="1"/>
  <c r="N149" i="1"/>
  <c r="N147" i="1"/>
  <c r="N146" i="1"/>
  <c r="N145" i="1"/>
  <c r="N144" i="1"/>
  <c r="R143" i="1"/>
  <c r="Q143" i="1"/>
  <c r="P143" i="1"/>
  <c r="O143" i="1"/>
  <c r="N143" i="1"/>
  <c r="R142" i="1"/>
  <c r="Q142" i="1"/>
  <c r="P142" i="1"/>
  <c r="O142" i="1"/>
  <c r="N142" i="1"/>
  <c r="N138" i="1"/>
  <c r="N137" i="1"/>
  <c r="N136" i="1"/>
  <c r="N134" i="1"/>
  <c r="N132" i="1"/>
  <c r="N131" i="1"/>
  <c r="N130" i="1"/>
  <c r="N129" i="1"/>
  <c r="N127" i="1"/>
  <c r="N126" i="1"/>
  <c r="N125" i="1"/>
  <c r="R124" i="1"/>
  <c r="Q124" i="1"/>
  <c r="P124" i="1"/>
  <c r="O124" i="1"/>
  <c r="N124" i="1"/>
  <c r="R123" i="1"/>
  <c r="Q123" i="1"/>
  <c r="P123" i="1"/>
  <c r="O123" i="1"/>
  <c r="N123" i="1"/>
  <c r="R122" i="1"/>
  <c r="Q122" i="1"/>
  <c r="P122" i="1"/>
  <c r="O122" i="1"/>
  <c r="N122" i="1"/>
  <c r="N118" i="1"/>
  <c r="N117" i="1"/>
  <c r="N116" i="1"/>
  <c r="N114" i="1"/>
  <c r="N112" i="1"/>
  <c r="N111" i="1"/>
  <c r="N110" i="1"/>
  <c r="N109" i="1"/>
  <c r="N107" i="1"/>
  <c r="N106" i="1"/>
  <c r="N105" i="1"/>
  <c r="R104" i="1"/>
  <c r="Q104" i="1"/>
  <c r="P104" i="1"/>
  <c r="O104" i="1"/>
  <c r="N104" i="1"/>
  <c r="R103" i="1"/>
  <c r="Q103" i="1"/>
  <c r="P103" i="1"/>
  <c r="O103" i="1"/>
  <c r="N103" i="1"/>
  <c r="R102" i="1"/>
  <c r="Q102" i="1"/>
  <c r="P102" i="1"/>
  <c r="O102" i="1"/>
  <c r="N102" i="1"/>
  <c r="N98" i="1"/>
  <c r="N97" i="1"/>
  <c r="N96" i="1"/>
  <c r="N94" i="1"/>
  <c r="N92" i="1"/>
  <c r="N91" i="1"/>
  <c r="N90" i="1"/>
  <c r="N89" i="1"/>
  <c r="N87" i="1"/>
  <c r="N86" i="1"/>
  <c r="N85" i="1"/>
  <c r="R84" i="1"/>
  <c r="Q84" i="1"/>
  <c r="P84" i="1"/>
  <c r="O84" i="1"/>
  <c r="N84" i="1"/>
  <c r="R83" i="1"/>
  <c r="Q83" i="1"/>
  <c r="P83" i="1"/>
  <c r="O83" i="1"/>
  <c r="N83" i="1"/>
  <c r="R82" i="1"/>
  <c r="Q82" i="1"/>
  <c r="P82" i="1"/>
  <c r="O82" i="1"/>
  <c r="N82" i="1"/>
  <c r="N78" i="1"/>
  <c r="N77" i="1"/>
  <c r="N76" i="1"/>
  <c r="N74" i="1"/>
  <c r="N72" i="1"/>
  <c r="N71" i="1"/>
  <c r="N70" i="1"/>
  <c r="N69" i="1"/>
  <c r="N67" i="1"/>
  <c r="N66" i="1"/>
  <c r="N65" i="1"/>
  <c r="R64" i="1"/>
  <c r="Q64" i="1"/>
  <c r="P64" i="1"/>
  <c r="O64" i="1"/>
  <c r="N64" i="1"/>
  <c r="R63" i="1"/>
  <c r="Q63" i="1"/>
  <c r="P63" i="1"/>
  <c r="O63" i="1"/>
  <c r="N63" i="1"/>
  <c r="R62" i="1"/>
  <c r="Q62" i="1"/>
  <c r="P62" i="1"/>
  <c r="O62" i="1"/>
  <c r="N62" i="1"/>
  <c r="N58" i="1"/>
  <c r="N57" i="1"/>
  <c r="N56" i="1"/>
  <c r="N54" i="1"/>
  <c r="N52" i="1"/>
  <c r="N51" i="1"/>
  <c r="N50" i="1"/>
  <c r="N49" i="1"/>
  <c r="N47" i="1"/>
  <c r="N46" i="1"/>
  <c r="N45" i="1"/>
  <c r="R44" i="1"/>
  <c r="Q44" i="1"/>
  <c r="P44" i="1"/>
  <c r="O44" i="1"/>
  <c r="N44" i="1"/>
  <c r="R43" i="1"/>
  <c r="Q43" i="1"/>
  <c r="P43" i="1"/>
  <c r="O43" i="1"/>
  <c r="N43" i="1"/>
  <c r="R42" i="1"/>
  <c r="Q42" i="1"/>
  <c r="P42" i="1"/>
  <c r="O42" i="1"/>
  <c r="N42" i="1"/>
  <c r="N38" i="1"/>
  <c r="N37" i="1"/>
  <c r="N36" i="1"/>
  <c r="N34" i="1"/>
  <c r="N32" i="1"/>
  <c r="N31" i="1"/>
  <c r="N30" i="1"/>
  <c r="N29" i="1"/>
  <c r="N27" i="1"/>
  <c r="N26" i="1"/>
  <c r="N25" i="1"/>
  <c r="R24" i="1"/>
  <c r="Q24" i="1"/>
  <c r="P24" i="1"/>
  <c r="O24" i="1"/>
  <c r="N24" i="1"/>
  <c r="R23" i="1"/>
  <c r="Q23" i="1"/>
  <c r="P23" i="1"/>
  <c r="O23" i="1"/>
  <c r="N23" i="1"/>
  <c r="R22" i="1"/>
  <c r="Q22" i="1"/>
  <c r="P22" i="1"/>
  <c r="O22" i="1"/>
  <c r="N22" i="1"/>
  <c r="N21" i="1"/>
  <c r="N20" i="1"/>
  <c r="N16" i="1"/>
  <c r="N15" i="1"/>
  <c r="N14" i="1"/>
  <c r="N12" i="1"/>
  <c r="N11" i="1"/>
  <c r="N10" i="1"/>
  <c r="N9" i="1"/>
  <c r="N7" i="1"/>
  <c r="N6" i="1"/>
  <c r="N5" i="1"/>
  <c r="R4" i="1"/>
  <c r="Q4" i="1"/>
  <c r="P4" i="1"/>
  <c r="O4" i="1"/>
  <c r="N4" i="1"/>
  <c r="R3" i="1"/>
  <c r="Q3" i="1"/>
  <c r="P3" i="1"/>
  <c r="O3" i="1"/>
  <c r="N3" i="1"/>
  <c r="R2" i="1"/>
  <c r="Q2" i="1"/>
  <c r="P2" i="1"/>
  <c r="O2" i="1"/>
  <c r="N2" i="1"/>
</calcChain>
</file>

<file path=xl/sharedStrings.xml><?xml version="1.0" encoding="utf-8"?>
<sst xmlns="http://schemas.openxmlformats.org/spreadsheetml/2006/main" count="2695" uniqueCount="159">
  <si>
    <t>title</t>
  </si>
  <si>
    <t>link</t>
  </si>
  <si>
    <t>price_per_m2</t>
  </si>
  <si>
    <t>bedrooms</t>
  </si>
  <si>
    <t>toilets</t>
  </si>
  <si>
    <t>location</t>
  </si>
  <si>
    <t>description</t>
  </si>
  <si>
    <t>agent_name</t>
  </si>
  <si>
    <t>phone</t>
  </si>
  <si>
    <t>images</t>
  </si>
  <si>
    <t>price_num</t>
  </si>
  <si>
    <t>area_num</t>
  </si>
  <si>
    <t>price_per_m2_recal</t>
  </si>
  <si>
    <t>image_1</t>
  </si>
  <si>
    <t>image_2</t>
  </si>
  <si>
    <t>image_3</t>
  </si>
  <si>
    <t>image_4</t>
  </si>
  <si>
    <t>image_5</t>
  </si>
  <si>
    <t>date_scraped</t>
  </si>
  <si>
    <t>unique_id</t>
  </si>
  <si>
    <t>Bán gấp căn hộ 2PN - 78,22m2 tòa Sea - JW Marriott chỉ 31,5 tỷ all in giá tốt nhất thị trường</t>
  </si>
  <si>
    <t>https://batdongsan.com.vn/ban-can-ho-chung-cu-pho-ton-duc-thang-phuong-ben-nghe-prj-grand-marina-saigon/ban-gap-2pn-78-22m2-toa-sea-jw-marriott-chi-31-5-ty-all-in-gia-tot-nhat-thi-truong-pr43592990</t>
  </si>
  <si>
    <t>402,71 tr/m²</t>
  </si>
  <si>
    <t>2</t>
  </si>
  <si>
    <t>·</t>
  </si>
  <si>
    <t>Grand Marina SaiGon. Chủ nhà cần tiền bán thấp giá hợp đồng 1 tỷ. Bán căn hộ 2PN - 78,22m² giá 31,5 tỷ. * View công viên lá sen, thảo cầm viên và view sông Sài Gòn. * Full nội thất cơ bản từ chủ đầu tư: Full Hệ thống đèn chiếu sáng trong nhà, bếp, kệ bếp, máy lạnh âm trần từ phòng khách đến 2 phòng ngủ, full hệ thống toilet thương hiệu Duravit, tủ quần áo, sơn tường giấy dán tường, máy giặt,... Chủ nhà mua nhà chỉ cần thêm vào Tivi, bàn ghế sofa,...</t>
  </si>
  <si>
    <t>‎Nguyễn Kim Ngân</t>
  </si>
  <si>
    <t>0938 789 *** · Hiện số</t>
  </si>
  <si>
    <t>['https://file4.batdongsan.com.vn/crop/562x284/2025/05/25/20250525123827-7d02_wm.jpg', 'https://file4.batdongsan.com.vn/crop/283x141/2025/05/25/20250525123838-ac5e_wm.jpg', 'https://file4.batdongsan.com.vn/crop/140x140/2025/05/25/20250525123755-45fe_wm.jpg', 'https://file4.batdongsan.com.vn/crop/140x140/2025/05/25/20250525123816-d02c_wm.jpg', 'https://file4.batdongsan.com.vn/resize/200x200/2025/04/13/20250413140544-f344.jpg']</t>
  </si>
  <si>
    <t>pr43592990</t>
  </si>
  <si>
    <t>Bán căn hộ Masteri Thảo Điền 2PN view sông tháp T4, diện tích 77m2, sổ hồng sẵn, LH 0936 721 ***</t>
  </si>
  <si>
    <t>https://batdongsan.com.vn/ban-can-ho-chung-cu-duong-xa-lo-ha-noi-phuong-thao-dien-prj-masteri-thao-dien/chuyen-hang-gia-re-du-an-lh-pr40990762</t>
  </si>
  <si>
    <t>89,61 tr/m²</t>
  </si>
  <si>
    <t>Hỗ trợ xem nhà miễn phí 24/7! Liên hệ ngay để được hướng dẫn chọn căn nhà vừa ý nhất: 0936 721 *** Mr. Hoài (24/7). Ở đâu giá rẻ, Mr Hoài có giá rẻ hơn. Tôi cam kết: Giá rẻ hơn thị trường, trả sát giá chủ nhà. Miễn sao khách hàng ưng ý, tôi sẽ đưa mức giá thấp nhất. Hỗ trợ vay ngân hàng lên đến 80% giá trị căn hộ. Vị trí nhà nào Mr. Hoài cũng có, đảm bảo giá thấp nhất thị trường. Chìa khóa có sẵn do khách gửi, hỗ trợ xem nhà 24/7 miễn phí. Đặc bi...</t>
  </si>
  <si>
    <t>‎Nguyễn Duy Hoài</t>
  </si>
  <si>
    <t>0936 721 *** · Hiện số</t>
  </si>
  <si>
    <t>['https://file4.batdongsan.com.vn/crop/562x284/2025/08/22/20250822083334-a4d0_wm.jpg', 'https://file4.batdongsan.com.vn/crop/283x141/2025/08/22/20250822083334-b922_wm.jpg', 'https://file4.batdongsan.com.vn/crop/140x140/2025/08/22/20250822083334-05a7_wm.jpg', 'https://file4.batdongsan.com.vn/crop/140x140/2025/08/22/20250822083333-4659_wm.jpg', 'https://file4.batdongsan.com.vn/resize/200x200/2020/04/24/20200424164450-ed1d.jpg']</t>
  </si>
  <si>
    <t>pr40990762</t>
  </si>
  <si>
    <t>Giá tốt tầng đẹp! 3PN 121m2 loại 2 ban công - Giá 8tỷ5 (102%)</t>
  </si>
  <si>
    <t>https://batdongsan.com.vn/ban-can-ho-chung-cu-duong-n1-phuong-son-ky-prj-diamond-centery/view-hot-nhat-3pn-121m2-loai-2-ban-cong-gia-8ty7-102-pr43273408</t>
  </si>
  <si>
    <t>70,25 tr/m²</t>
  </si>
  <si>
    <t>3</t>
  </si>
  <si>
    <t>Căn góc 3 phòng ngủ 121m² 2 ban công siêu rộng, đặc biệt số lượng 3PN nhìn ra view hồ bơi rất ít, giá tốt mua đầu tư và ở.Em Tươi - NVKD chủ đầu tư Gamuda Land xin phép update rổ hàng mới CĐT mới nhất. Gọi ngay 0906 713 *** để xem thực tế và căn hộ mẫu. Em luôn có mặt tại dự án hỗ trợ anh chị xem nhà. -------- Thông tin căn hộ:- DT: 121m², 3PN 3WC. - View công viên siêu đẹp, cảm nhận chiếc view resort ngay tại nhà. - Giá bán full 8.5 tỷ(102%). - Đặ...</t>
  </si>
  <si>
    <t>‎Cẩm Tươi Gamuda Land</t>
  </si>
  <si>
    <t>0906 713 *** · Hiện số</t>
  </si>
  <si>
    <t>['https://file4.batdongsan.com.vn/crop/562x284/2025/09/03/20250903165346-4e21_wm.jpg', 'https://file4.batdongsan.com.vn/crop/283x141/2024/11/21/20241121164850-0895_wm.jpg', 'https://file4.batdongsan.com.vn/crop/140x140/2024/12/28/20241228091743-c5f1_wm.jpg', 'https://file4.batdongsan.com.vn/crop/140x140/2025/09/03/20250903165111-58ce_wm.jpg', 'https://file4.batdongsan.com.vn/resize/200x200/2023/09/05/20230905154151-e485.jpg']</t>
  </si>
  <si>
    <t>pr43273408</t>
  </si>
  <si>
    <t>Chính chủ Centery C5.3.01 - 96m2 view ĐN nhận nhà ngay, trả 3 năm</t>
  </si>
  <si>
    <t>https://batdongsan.com.vn/ban-can-ho-chung-cu-duong-n1-phuong-son-ky-prj-diamond-centery/chinh-chu-c5-3-01-96m2-view-dong-nam-nhan-nha-ngay-tra-3-nam-pr43816125</t>
  </si>
  <si>
    <t>89,02 tr/m²</t>
  </si>
  <si>
    <t>Anh Chị mua nhà Centery liên hệ Cẩm Tươi ngay ạ, em là NVKD chủ đầu tư Gamuda Land, kinh nghiệm 8 năm tại Celadon City nói chung, và Diamond Centery nói riêng.Alo em ngay: Cẩm Tươi - 0906 713 ***.Thông tin căn hộ:- Mã căn: C5.3.01 (9 nút). - DT: 96m², 2PN 2WC. - Thiết kế B2, có thể ngăn thành 3PN, chủ đầu tư làm sẵn thêm 1 máy lạnh, tổng cộng là 4 máy lạnh. - Hướng: Đông Nam siêu hiếm tại dự án. - Bàn giao nhà theo CĐT: Tủ kệ bếp trên dưới, bếp từ,...</t>
  </si>
  <si>
    <t>['https://file4.batdongsan.com.vn/resize/200x200/2023/09/05/20230905154151-e485.jpg']</t>
  </si>
  <si>
    <t>pr43816125</t>
  </si>
  <si>
    <t>Chỉ 18,2 tỷ all in, thanh toán 30% nhận nhà tặng full nội thất Châu Âu, 36 tháng phí QL - Marriott</t>
  </si>
  <si>
    <t>https://batdongsan.com.vn/ban-can-ho-chung-cu-pho-ton-duc-thang-phuong-ben-nghe-prj-grand-marina-saigon/chi-18-2-ty-allin-thanh-toan-30-nhan-nha-tang-full-noi-that-chau-au-36-phi-ql-marriott-pr43873574</t>
  </si>
  <si>
    <t>313,79 tr/m²</t>
  </si>
  <si>
    <t>1</t>
  </si>
  <si>
    <t>Giỏ hàng giá tốt nhất lịch sử Grand Marina Sài Gòn, ký hợp đồng trực tiếp với chủ đầu tư. Cơ hội vàng sở hữu căn hộ Marriott độc nhất Sài Gòn chỉ với 288 triệu/m². Hiện tại các căn hộ đã được trang bị full nội thất. Khách hàng thanh toán 30% nhận nhà khai thác cho thuê ngay. ---- Đặc quyền ưu đãi có giới hạn. - Tặng từ 24 tháng đến 36 tháng phí quản lý. - Thanh toán 30% nhận nhà cho thuê ngay. - Tặng full nội thất Châu Âu. - Tặng tủ lạnh châu âu ...</t>
  </si>
  <si>
    <t>‎Nguyễn Đức Duy</t>
  </si>
  <si>
    <t>0933 886 *** · Hiện số</t>
  </si>
  <si>
    <t>['https://file4.batdongsan.com.vn/resize/200x200/2025/07/18/20250718113531-d97c.jpg']</t>
  </si>
  <si>
    <t>pr43873574</t>
  </si>
  <si>
    <t>The River Thủ Thiêm - Bán căn 3PN đã có sổ - View trực diện sông &amp; Landmark - Có thang máy riêng</t>
  </si>
  <si>
    <t>https://batdongsan.com.vn/ban-can-ho-chung-cu-duong-tran-bach-dang-phuong-thu-thiem-prj-the-river-thu-thiem/-ban-3pn-tang-trung-view-truc-dien-song-landmark-co-thang-may-rieng-pr42616372</t>
  </si>
  <si>
    <t>172,54 tr/m²</t>
  </si>
  <si>
    <t>Quận 2, Hồ Chí Minh</t>
  </si>
  <si>
    <t>Chuyển nhượng 3PN The River.- Diện tích: 139m² / 3 phòng ngủ / 2WC (thông thuỷ: 125.8m²).- Giá bán all in chỉ 24tỷ (sẵn sổ hồng).- View trực diện sông &amp; Landmark.- Nhà có thang máy riêng.- Cam kết căn thật - giá thật.- Sẵn nhiều chìa khóa các loại diện tích, xem đúng yêu cầu khách hàng. - Cam kết đúng giá không báo giá ảo - đúng căn - hình thực tế 100%.- Liên hệ ngay em Sơn 0933 322 *** (SMS/Zalo/Viber) để được hỗ trợ tận tình và chọn được căn ưn...</t>
  </si>
  <si>
    <t>‎Sơn Nguyễn</t>
  </si>
  <si>
    <t>['https://file4.batdongsan.com.vn/resize/200x200/2025/03/27/20250327124442-2fa0.jpg']</t>
  </si>
  <si>
    <t>pr42616372</t>
  </si>
  <si>
    <t>Chính chủ bán gấp căn góc 70m2 2PN-2WC nhà hướng Nam mát mẻ, giá tốt nhất thị trường</t>
  </si>
  <si>
    <t>https://batdongsan.com.vn/ban-can-ho-chung-cu-duong-dao-tri-phuong-phu-thuan-3-prj-q7-saigon-riverside/chinh-chu-ban-gap-goc-70m2-2pn-2wc-nha-huong-nam-mat-me-gia-tot-nhat-thi-truong-pr43662679</t>
  </si>
  <si>
    <t>48,21 tr/m²</t>
  </si>
  <si>
    <t>Quận 7, Hồ Chí Minh</t>
  </si>
  <si>
    <t>Căn hộ chung cư tại Q7 Saigon Riverside, Đào Trí, Phú Thuận, Quận 7, Hồ Chí Minh là sự lựa chọn lý tưởng cho những ai đang tìm kiếm một không gian sống tiện nghi và hiện đại.Điểm nhấn: - Cấu trúc: 2PN + 2WC + bếp. - Diện tích: 70m². - Giá: 3,375 tỷ VND. - Hướng cửa chính: Bắc, hướng ban công: Nam, phong thủy tốt.Căn hộ được trang bị nội thất cơ bản, phù hợp với nhu cầu của nhiều khách hàng. Với thiết kế thông minh, không gian sống luôn tràn ngập ...</t>
  </si>
  <si>
    <t>[]</t>
  </si>
  <si>
    <t>pr43662679</t>
  </si>
  <si>
    <t>CC Bàu Cát SHR vĩnh viễn có ban công giá 1,55tỷ LH: 0918 220 *** MR. Trí</t>
  </si>
  <si>
    <t>https://batdongsan.com.vn/ban-can-ho-chung-cu-duong-bau-cat-6-phuong-14-10/cc-shr-vinh-vien-co-ban-cong-gia-1-55ty-lh-mr-tri-pr43812653</t>
  </si>
  <si>
    <t>48,44 tr/m²</t>
  </si>
  <si>
    <t>Tân Bình, Hồ Chí Minh</t>
  </si>
  <si>
    <t>Vị trí: Bàu cát 6 - Tân Bình. Giá: 1,55Tỷ. Diện tích combo: 32m(4m x 10m). Tiện tích: Xung quanh đầy đủ, hẻm xe tải, gần trường, chợ, nhà thờ, bệnh viện, quán khu Vip Bàu Cát, gần Quận 10, Tân Phú. Kết cấu gồm: 1 PN, 1WC, Có ban công. Giá: 1,55Tỷ. Sổ hồng riêng vĩnh viễn, Pháp lý chuẩn, Công chứng trong ngày. Người tư vấn tin cậy. Anh chị quan tâm liên hệ: 0918 220 *** (có Zalo) Trí đẹp trai nhất chuồng. Để được xem nhà miễn phí và trực tiếp đàm ph...</t>
  </si>
  <si>
    <t>‎VÕ KIM TRÍ</t>
  </si>
  <si>
    <t>['https://file4.batdongsan.com.vn/resize/200x200/2025/04/29/20250429133053-5a83.jpg']</t>
  </si>
  <si>
    <t>pr43812653</t>
  </si>
  <si>
    <t>Bán gấp 3PN 2WC 98m2 full nội thất, sẵn sổ chỉ 6,45 tỷ Masteri Centre Point Vinhomes Grand Park Q9</t>
  </si>
  <si>
    <t>https://batdongsan.com.vn/ban-can-ho-chung-cu-phuong-long-binh-3-prj-masteri-centre-point/ban-gap-3pn2wc-98m2-full-noi-that-san-so-chi-6-45-ty-vinhomes-grand-park-q9-pr43919158</t>
  </si>
  <si>
    <t>65,82 tr/m²</t>
  </si>
  <si>
    <t>Quận 9, Hồ Chí Minh</t>
  </si>
  <si>
    <t>Bán nhanh 3PN 2WC 98m² full nội thất, đã có sổ, hướng đông bắc giá rẻ nhất thị trường 6,45 tỷ bao toàn bộ phân khu cao cấp Masteri Centre Point với không gian xanh mát với mảng xanh 3D, cách Vincom 100m, khu Masteri Centre Point Vinhomes Grand Park. Nội thất cao cấp như hình. Căn hộ này có ưu điểm: - Giá siêu tốt. - Nhà có thiết bị vệ sinh xịn. - Cách Vincom và công viên biển hồ Vinwonder 36ha 100m. Với đầy đủ tiện ích đẳng cấp, hệ sinh thái tất ...</t>
  </si>
  <si>
    <t>‎PHẠM THÀNH</t>
  </si>
  <si>
    <t>['https://file4.batdongsan.com.vn/resize/200x200/2024/07/16/20240716165315-88fd.jpg']</t>
  </si>
  <si>
    <t>pr43919158</t>
  </si>
  <si>
    <t>Bán bằng giá hợp đồng căn 2PN2WC 96m2 Centery - TT giãn 36 tháng - TT 20% nhận nhà ở hoặc cho thuê</t>
  </si>
  <si>
    <t>https://batdongsan.com.vn/ban-can-ho-chung-cu-duong-n1-phuong-son-ky-prj-diamond-centery/ban-bang-gia-hop-dong-2pn2wc-96m2-tt-gian-36-thang-tt-20-nhan-nha-o-hoac-cho-thue-pr43764515</t>
  </si>
  <si>
    <t>79,4 tr/m²</t>
  </si>
  <si>
    <t>Tân Phú, Hồ Chí Minh</t>
  </si>
  <si>
    <t>Khu đô thị Celadon City tọa lạc tại Phường Sơn Kỳ, Quận Tân Phú. Liền kề trung tâm thương mại Aeon Mall, là một khu đô thị xanh đáng sống tại thành phố Hồ Chí Minh với nhiều tiện ích ở nội khu và ngoại khu. Sau đây em Hồng xin cập nhật giá và chính sách bán hàng dự án Celadon City:* Anh Chị quan tâm chi tiết rổ hàng vị trí đẹp, tầng cao, view cây xanh và hồ bơi trung tâm, vui lòng liên hệ em Hồng: 0907 106 *** - (Sale Inhouse Gamuda Land) em luôn...</t>
  </si>
  <si>
    <t>‎Hồng Phạm Gamuda Land</t>
  </si>
  <si>
    <t>['https://file4.batdongsan.com.vn/resize/200x200/2025/07/07/20250707090059-3896.jpg']</t>
  </si>
  <si>
    <t>pr43764515</t>
  </si>
  <si>
    <t>Giá 57 tỷ allin căn 3PN 121,82m2 tòa Sea View trực diện sông SG, cầu Ba Son, pháo hoa</t>
  </si>
  <si>
    <t>https://batdongsan.com.vn/ban-can-ho-chung-cu-pho-ton-duc-thang-phuong-ben-nghe-prj-grand-marina-saigon/gia-57-ty-allin-3pn-121-82m2-toa-sea-view-truc-dien-song-sg-cau-ba-son-phao-hoa-pr43407647</t>
  </si>
  <si>
    <t>467,9 tr/m²</t>
  </si>
  <si>
    <t>Quận 1, Hồ Chí Minh</t>
  </si>
  <si>
    <t>- Thông tin chi tiết: - Tòa: SEA JW Marriott quản lý vận hành, lễ tân 24/7. - Diện tích: 121,82m². (Căn góc). - Kết cấu: 3PN - 2WC. - Bàn giao: Nội thất cơ bản cao cấp nhập khẩu, tiêu chuẩn khách sạn 5 sao quốc tế Marriott. - View: Sông Sài Gòn, công viên Lá Sen, Thảo Cầm Viên thoáng mát. - Hệ thống tiện ích đỉnh cao: Hồ bơi tràn bờ, gym, spa, bến du thuyền riêng, trung tâm thương mại &amp; F&amp;B, an ninh 24/7 - Pháp lý: Sở hữu lâu dài Rất hiếm tại tru...</t>
  </si>
  <si>
    <t>pr43407647</t>
  </si>
  <si>
    <t>Chính chủ bán căn hộ Luxury Home, tầng trệt M2 - 08 Jamona City, giá 7,5 tỷ 181m2</t>
  </si>
  <si>
    <t>https://batdongsan.com.vn/ban-can-ho-chung-cu-duong-dao-tri-phuong-phu-thuan-3-prj-jamona-city/chinh-chu-ban-luxury-me-tang-tret-m2-08-gia-7-5-ty-181m2-pr43489295</t>
  </si>
  <si>
    <t>41,44 tr/m²</t>
  </si>
  <si>
    <t>Chính chủ cần bán gấp căn hộ Luxury Home, tầng trệt M2 - 08 Jamona City, giá 7,5 tỷ 181m², đã bao gồm phí ra sổ hồng. Loại hình căn hộ, sở hữu lâu dài.Tầng trệt tiện làm kd hiện đang cho thuê làm siêu thị tiện lợi. Lầu 1, 2PN 2VS.Hiện đang cho thuê 20tr/tháng, đến tháng 6/2026. Bao toàn bộ thuế phí.</t>
  </si>
  <si>
    <t>pr43489295</t>
  </si>
  <si>
    <t>Bán căn hộ 3 phòng ngủ, 94,76m2, bếp mở, tầng cao, view đẹp. Giá 6.86 tỷ. LH 0888 887 ***</t>
  </si>
  <si>
    <t>https://batdongsan.com.vn/ban-can-ho-chung-cu-duong-nguyen-van-linh-phuong-tan-thuan-tay-1-prj-eco-green-sai-gon/ban-3-png-ngu-94-76m2-bep-mo-tang-cao-view-dep-gia-6-86-ty-lh-pr43548457</t>
  </si>
  <si>
    <t>72,39 tr/m²</t>
  </si>
  <si>
    <t>‎Văn Quyết</t>
  </si>
  <si>
    <t>['https://file4.batdongsan.com.vn/resize/200x200/2023/10/31/20231031104906-e6bd.jpg']</t>
  </si>
  <si>
    <t>pr43548457</t>
  </si>
  <si>
    <t>Bán căn hộ 2 phòng ngủ, 1WC, 52,7m2, Eco Green Quận 7. Sổ hồng sẵn. LH 0888 887 ***</t>
  </si>
  <si>
    <t>https://batdongsan.com.vn/ban-can-ho-chung-cu-duong-nguyen-van-linh-phuong-tan-thuan-tay-1-prj-eco-green-sai-gon/ban-2-png-ngu-1wc-52-7m2-quan-7-so-ng-san-lh-pr43896701</t>
  </si>
  <si>
    <t>82,54 tr/m²</t>
  </si>
  <si>
    <t>pr43896701</t>
  </si>
  <si>
    <t>Bán căn hộ 2PN tại Goldora Plaza, 2,95 tỷ, 58m2, Nhà Bè, HCM</t>
  </si>
  <si>
    <t>https://batdongsan.com.vn/ban-can-ho-chung-cu-duong-le-van-luong-xa-phuoc-kieng-prj-chung-cu-goldora-plaza/ban-2pn-tai-2-95-ty-58-m2-nha-be-hcm-pr43512102</t>
  </si>
  <si>
    <t>50,86 tr/m²</t>
  </si>
  <si>
    <t>Nhà Bè, Hồ Chí Minh</t>
  </si>
  <si>
    <t>‎Nguyễn Đình Hoàng</t>
  </si>
  <si>
    <t>['https://file4.batdongsan.com.vn/resize/200x200/2024/06/04/20240604114853-6e56.jpg']</t>
  </si>
  <si>
    <t>pr43512102</t>
  </si>
  <si>
    <t>Chuyển về Tiền Giang ở, bán 1 căn 83m2 3PN 2WC, giá giảm 4,6 tỷ bao hết, ở ngay view đẹp 0909 719 ***</t>
  </si>
  <si>
    <t>https://batdongsan.com.vn/ban-can-ho-chung-cu-duong-an-duong-vuong-phuong-an-lac-6-prj-the-privia/chuyen-ve-tho-o-chot-ban-1-85m2-3pn-2wc-gia-4-8-ty-bao-het-o-ngay-view-dep-pr42569175</t>
  </si>
  <si>
    <t>55,42 tr/m²</t>
  </si>
  <si>
    <t>Bình Tân, Hồ Chí Minh</t>
  </si>
  <si>
    <t>pr42569175</t>
  </si>
  <si>
    <t>Bán căn 3PN2WC, Lumiere Masteri, hàng CĐT rẻ hơn hàng mua lại, DT 98m2, giá 6.350tỷ, view nhìn sông</t>
  </si>
  <si>
    <t>https://batdongsan.com.vn/ban-can-ho-chung-cu-phuong-long-binh-3-prj-lumiere-boulevard/ban-3pn2wc-masteri-hang-cdt-re-hon-hang-mua-lai-dt-98m2-gia-6-350ty-view-nhin-song-pr43692251</t>
  </si>
  <si>
    <t>64,8 tr/m²</t>
  </si>
  <si>
    <t>pr43692251</t>
  </si>
  <si>
    <t>The Origami 2PN hàng hiếm rẻ nhất giỏ hàng, căn 2PN 2WC giá 2.7 tỷ giá siêu tốt</t>
  </si>
  <si>
    <t>https://batdongsan.com.vn/ban-can-ho-chung-cu-duong-phuoc-thien-phuong-long-binh-3-prj-the-origami-vinhomes-grand-park/-2pn-hang-hiem-re-nhat-gio-hang-2pn-2wc-gia-2-7-ty-gia-sieu-tot-pr43317425</t>
  </si>
  <si>
    <t>45,76 tr/m²</t>
  </si>
  <si>
    <t>pr43317425</t>
  </si>
  <si>
    <t>Chuyển nhượng The River - View hồ bơi thoáng mát - Đã có sổ - Giá chỉ 13.9tỷ all in</t>
  </si>
  <si>
    <t>https://batdongsan.com.vn/ban-can-ho-chung-cu-duong-tran-bach-dang-phuong-thu-thiem-prj-the-river-thu-thiem/chuyen-nhuong-view-boi-tang-mat-da-co-so-gia-chi-13-3ty-all-in-pr43356438</t>
  </si>
  <si>
    <t>147,87 tr/m²</t>
  </si>
  <si>
    <t>pr43356438</t>
  </si>
  <si>
    <t>Rẻ nhất The River - Bán căn 1PN giá chỉ 9.8tỷ all in - Tầng cao, view pháo hoa</t>
  </si>
  <si>
    <t>https://batdongsan.com.vn/ban-can-ho-chung-cu-duong-tran-bach-dang-phuong-an-khanh-prj-the-river-thu-thiem/re-nhat-ban-1pn-gia-chi-9-8ty-all-in-tang-cao-view-phao-hoa-pr43790561</t>
  </si>
  <si>
    <t>153,12 tr/m²</t>
  </si>
  <si>
    <t>pr43790561</t>
  </si>
  <si>
    <t>The River Thủ Thiêm - Chuyển nhượng căn góc 2PN tầng cao view pháo hoa - Đã nhận sổ</t>
  </si>
  <si>
    <t>https://batdongsan.com.vn/ban-can-ho-chung-cu-duong-tran-bach-dang-phuong-thu-thiem-prj-the-river-thu-thiem/-chuyen-nhuong-goc-2pn-tang-cao-view-phao-hoa-da-nhan-so-pr43883712</t>
  </si>
  <si>
    <t>164,89 tr/m²</t>
  </si>
  <si>
    <t>pr43883712</t>
  </si>
  <si>
    <t>Bán căn 02 phòng ngủ, 97m2 tầng trung, giá tốt nhất, gió mát cả ngày, cam kết giá thật</t>
  </si>
  <si>
    <t>https://batdongsan.com.vn/ban-can-ho-chung-cu-duong-hau-giang-phuong-11-3-prj-him-lam-cho-lon/ban-02-phong-ngu-97m2-tang-trung-gia-tot-nhat-gio-mat-ca-ngay-cam-ket-gia-that-pr43377926</t>
  </si>
  <si>
    <t>46,39 tr/m²</t>
  </si>
  <si>
    <t>Quận 6, Hồ Chí Minh</t>
  </si>
  <si>
    <t>pr43377926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</si>
</sst>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281"/>
  <sheetViews>
    <sheetView tabSelected="1" workbookViewId="0">
      <selection activeCell="A2" sqref="A2"/>
    </sheetView>
  </sheetViews>
  <sheetFormatPr baseColWidth="10" defaultColWidth="8.83203125" defaultRowHeight="15" x14ac:dyDescent="0.2"/>
  <sheetData>
    <row r="1" spans="1:2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2">
      <c r="A2" t="s">
        <v>20</v>
      </c>
      <c r="B2" t="s">
        <v>21</v>
      </c>
      <c r="C2" t="s">
        <v>22</v>
      </c>
      <c r="D2" t="s">
        <v>23</v>
      </c>
      <c r="E2" t="s">
        <v>23</v>
      </c>
      <c r="F2" t="s">
        <v>24</v>
      </c>
      <c r="G2" t="s">
        <v>25</v>
      </c>
      <c r="H2" t="s">
        <v>26</v>
      </c>
      <c r="I2" t="s">
        <v>27</v>
      </c>
      <c r="J2" t="s">
        <v>28</v>
      </c>
      <c r="K2">
        <v>31500000</v>
      </c>
      <c r="L2">
        <v>78.22</v>
      </c>
      <c r="M2">
        <v>402710.30427000759</v>
      </c>
      <c r="N2" t="e">
        <f ca="1">_xludf.IMAGE("https://file4.batdongsan.com.vn/crop/562x284/2025/05/25/20250525123827-7d02_wm.jpg", 4, 200, 200)</f>
        <v>#NAME?</v>
      </c>
      <c r="O2" t="e">
        <f ca="1">_xludf.IMAGE("https://file4.batdongsan.com.vn/crop/283x141/2025/05/25/20250525123838-ac5e_wm.jpg", 4, 200, 200)</f>
        <v>#NAME?</v>
      </c>
      <c r="P2" t="e">
        <f ca="1">_xludf.IMAGE("https://file4.batdongsan.com.vn/crop/140x140/2025/05/25/20250525123755-45fe_wm.jpg", 4, 200, 200)</f>
        <v>#NAME?</v>
      </c>
      <c r="Q2" t="e">
        <f ca="1">_xludf.IMAGE("https://file4.batdongsan.com.vn/crop/140x140/2025/05/25/20250525123816-d02c_wm.jpg", 4, 200, 200)</f>
        <v>#NAME?</v>
      </c>
      <c r="R2" t="e">
        <f ca="1">_xludf.IMAGE("https://file4.batdongsan.com.vn/resize/200x200/2025/04/13/20250413140544-f344.jpg", 4, 200, 200)</f>
        <v>#NAME?</v>
      </c>
      <c r="S2" s="2">
        <v>45907</v>
      </c>
      <c r="T2" t="s">
        <v>29</v>
      </c>
    </row>
    <row r="3" spans="1:20" hidden="1" x14ac:dyDescent="0.2">
      <c r="A3" t="s">
        <v>30</v>
      </c>
      <c r="B3" t="s">
        <v>31</v>
      </c>
      <c r="C3" t="s">
        <v>32</v>
      </c>
      <c r="D3" t="s">
        <v>23</v>
      </c>
      <c r="E3" t="s">
        <v>23</v>
      </c>
      <c r="F3" t="s">
        <v>24</v>
      </c>
      <c r="G3" t="s">
        <v>33</v>
      </c>
      <c r="H3" t="s">
        <v>34</v>
      </c>
      <c r="I3" t="s">
        <v>35</v>
      </c>
      <c r="J3" t="s">
        <v>36</v>
      </c>
      <c r="K3">
        <v>6900000</v>
      </c>
      <c r="L3">
        <v>77</v>
      </c>
      <c r="M3">
        <v>89610.389610389611</v>
      </c>
      <c r="N3" t="e">
        <f ca="1">_xludf.IMAGE("https://file4.batdongsan.com.vn/crop/562x284/2025/08/22/20250822083334-a4d0_wm.jpg", 4, 200, 200)</f>
        <v>#NAME?</v>
      </c>
      <c r="O3" t="e">
        <f ca="1">_xludf.IMAGE("https://file4.batdongsan.com.vn/crop/283x141/2025/08/22/20250822083334-b922_wm.jpg", 4, 200, 200)</f>
        <v>#NAME?</v>
      </c>
      <c r="P3" t="e">
        <f ca="1">_xludf.IMAGE("https://file4.batdongsan.com.vn/crop/140x140/2025/08/22/20250822083334-05a7_wm.jpg", 4, 200, 200)</f>
        <v>#NAME?</v>
      </c>
      <c r="Q3" t="e">
        <f ca="1">_xludf.IMAGE("https://file4.batdongsan.com.vn/crop/140x140/2025/08/22/20250822083333-4659_wm.jpg", 4, 200, 200)</f>
        <v>#NAME?</v>
      </c>
      <c r="R3" t="e">
        <f ca="1">_xludf.IMAGE("https://file4.batdongsan.com.vn/resize/200x200/2020/04/24/20200424164450-ed1d.jpg", 4, 200, 200)</f>
        <v>#NAME?</v>
      </c>
      <c r="S3" s="2">
        <v>45907</v>
      </c>
      <c r="T3" t="s">
        <v>37</v>
      </c>
    </row>
    <row r="4" spans="1:20" hidden="1" x14ac:dyDescent="0.2">
      <c r="A4" t="s">
        <v>38</v>
      </c>
      <c r="B4" t="s">
        <v>39</v>
      </c>
      <c r="C4" t="s">
        <v>40</v>
      </c>
      <c r="D4" t="s">
        <v>41</v>
      </c>
      <c r="E4" t="s">
        <v>41</v>
      </c>
      <c r="F4" t="s">
        <v>24</v>
      </c>
      <c r="G4" t="s">
        <v>42</v>
      </c>
      <c r="H4" t="s">
        <v>43</v>
      </c>
      <c r="I4" t="s">
        <v>44</v>
      </c>
      <c r="J4" t="s">
        <v>45</v>
      </c>
      <c r="K4">
        <v>8500000</v>
      </c>
      <c r="L4">
        <v>121</v>
      </c>
      <c r="M4">
        <v>70247.933884297527</v>
      </c>
      <c r="N4" t="e">
        <f ca="1">_xludf.IMAGE("https://file4.batdongsan.com.vn/crop/562x284/2025/09/03/20250903165346-4e21_wm.jpg", 4, 200, 200)</f>
        <v>#NAME?</v>
      </c>
      <c r="O4" t="e">
        <f ca="1">_xludf.IMAGE("https://file4.batdongsan.com.vn/crop/283x141/2024/11/21/20241121164850-0895_wm.jpg", 4, 200, 200)</f>
        <v>#NAME?</v>
      </c>
      <c r="P4" t="e">
        <f ca="1">_xludf.IMAGE("https://file4.batdongsan.com.vn/crop/140x140/2024/12/28/20241228091743-c5f1_wm.jpg", 4, 200, 200)</f>
        <v>#NAME?</v>
      </c>
      <c r="Q4" t="e">
        <f ca="1">_xludf.IMAGE("https://file4.batdongsan.com.vn/crop/140x140/2025/09/03/20250903165111-58ce_wm.jpg", 4, 200, 200)</f>
        <v>#NAME?</v>
      </c>
      <c r="R4" t="e">
        <f ca="1">_xludf.IMAGE("https://file4.batdongsan.com.vn/resize/200x200/2023/09/05/20230905154151-e485.jpg", 4, 200, 200)</f>
        <v>#NAME?</v>
      </c>
      <c r="S4" s="2">
        <v>45907</v>
      </c>
      <c r="T4" t="s">
        <v>46</v>
      </c>
    </row>
    <row r="5" spans="1:20" hidden="1" x14ac:dyDescent="0.2">
      <c r="A5" t="s">
        <v>47</v>
      </c>
      <c r="B5" t="s">
        <v>48</v>
      </c>
      <c r="C5" t="s">
        <v>49</v>
      </c>
      <c r="D5" t="s">
        <v>23</v>
      </c>
      <c r="E5" t="s">
        <v>23</v>
      </c>
      <c r="F5" t="s">
        <v>24</v>
      </c>
      <c r="G5" t="s">
        <v>50</v>
      </c>
      <c r="H5" t="s">
        <v>43</v>
      </c>
      <c r="I5" t="s">
        <v>44</v>
      </c>
      <c r="J5" t="s">
        <v>51</v>
      </c>
      <c r="K5">
        <v>8550000</v>
      </c>
      <c r="L5">
        <v>96</v>
      </c>
      <c r="M5">
        <v>89062.5</v>
      </c>
      <c r="N5" t="e">
        <f ca="1">_xludf.IMAGE("https://file4.batdongsan.com.vn/resize/200x200/2023/09/05/20230905154151-e485.jpg", 4, 200, 200)</f>
        <v>#NAME?</v>
      </c>
      <c r="S5" s="2">
        <v>45907</v>
      </c>
      <c r="T5" t="s">
        <v>52</v>
      </c>
    </row>
    <row r="6" spans="1:20" hidden="1" x14ac:dyDescent="0.2">
      <c r="A6" t="s">
        <v>53</v>
      </c>
      <c r="B6" t="s">
        <v>54</v>
      </c>
      <c r="C6" t="s">
        <v>55</v>
      </c>
      <c r="D6" t="s">
        <v>56</v>
      </c>
      <c r="E6" t="s">
        <v>56</v>
      </c>
      <c r="F6" t="s">
        <v>24</v>
      </c>
      <c r="G6" t="s">
        <v>57</v>
      </c>
      <c r="H6" t="s">
        <v>58</v>
      </c>
      <c r="I6" t="s">
        <v>59</v>
      </c>
      <c r="J6" t="s">
        <v>60</v>
      </c>
      <c r="K6">
        <v>18200000</v>
      </c>
      <c r="L6">
        <v>58</v>
      </c>
      <c r="M6">
        <v>313793.10344827588</v>
      </c>
      <c r="N6" t="e">
        <f ca="1">_xludf.IMAGE("https://file4.batdongsan.com.vn/resize/200x200/2025/07/18/20250718113531-d97c.jpg", 4, 200, 200)</f>
        <v>#NAME?</v>
      </c>
      <c r="S6" s="2">
        <v>45907</v>
      </c>
      <c r="T6" t="s">
        <v>61</v>
      </c>
    </row>
    <row r="7" spans="1:20" hidden="1" x14ac:dyDescent="0.2">
      <c r="A7" t="s">
        <v>62</v>
      </c>
      <c r="B7" t="s">
        <v>63</v>
      </c>
      <c r="C7" t="s">
        <v>64</v>
      </c>
      <c r="D7" t="s">
        <v>41</v>
      </c>
      <c r="E7" t="s">
        <v>23</v>
      </c>
      <c r="F7" t="s">
        <v>65</v>
      </c>
      <c r="G7" t="s">
        <v>66</v>
      </c>
      <c r="H7" t="s">
        <v>67</v>
      </c>
      <c r="J7" t="s">
        <v>68</v>
      </c>
      <c r="K7">
        <v>24000000</v>
      </c>
      <c r="L7">
        <v>139.1</v>
      </c>
      <c r="M7">
        <v>172537.74263120061</v>
      </c>
      <c r="N7" t="e">
        <f ca="1">_xludf.IMAGE("https://file4.batdongsan.com.vn/resize/200x200/2025/03/27/20250327124442-2fa0.jpg", 4, 200, 200)</f>
        <v>#NAME?</v>
      </c>
      <c r="S7" s="2">
        <v>45907</v>
      </c>
      <c r="T7" t="s">
        <v>69</v>
      </c>
    </row>
    <row r="8" spans="1:20" hidden="1" x14ac:dyDescent="0.2">
      <c r="A8" t="s">
        <v>70</v>
      </c>
      <c r="B8" t="s">
        <v>71</v>
      </c>
      <c r="C8" t="s">
        <v>72</v>
      </c>
      <c r="D8" t="s">
        <v>23</v>
      </c>
      <c r="E8" t="s">
        <v>23</v>
      </c>
      <c r="F8" t="s">
        <v>73</v>
      </c>
      <c r="G8" t="s">
        <v>74</v>
      </c>
      <c r="J8" t="s">
        <v>75</v>
      </c>
      <c r="K8">
        <v>3380000</v>
      </c>
      <c r="L8">
        <v>70</v>
      </c>
      <c r="M8">
        <v>48285.714285714283</v>
      </c>
      <c r="S8" s="2">
        <v>45907</v>
      </c>
      <c r="T8" t="s">
        <v>76</v>
      </c>
    </row>
    <row r="9" spans="1:20" hidden="1" x14ac:dyDescent="0.2">
      <c r="A9" t="s">
        <v>77</v>
      </c>
      <c r="B9" t="s">
        <v>78</v>
      </c>
      <c r="C9" t="s">
        <v>79</v>
      </c>
      <c r="D9" t="s">
        <v>56</v>
      </c>
      <c r="E9" t="s">
        <v>56</v>
      </c>
      <c r="F9" t="s">
        <v>80</v>
      </c>
      <c r="G9" t="s">
        <v>81</v>
      </c>
      <c r="H9" t="s">
        <v>82</v>
      </c>
      <c r="J9" t="s">
        <v>83</v>
      </c>
      <c r="K9">
        <v>1550000</v>
      </c>
      <c r="L9">
        <v>32</v>
      </c>
      <c r="M9">
        <v>48437.5</v>
      </c>
      <c r="N9" t="e">
        <f ca="1">_xludf.IMAGE("https://file4.batdongsan.com.vn/resize/200x200/2025/04/29/20250429133053-5a83.jpg", 4, 200, 200)</f>
        <v>#NAME?</v>
      </c>
      <c r="S9" s="2">
        <v>45907</v>
      </c>
      <c r="T9" t="s">
        <v>84</v>
      </c>
    </row>
    <row r="10" spans="1:20" hidden="1" x14ac:dyDescent="0.2">
      <c r="A10" t="s">
        <v>85</v>
      </c>
      <c r="B10" t="s">
        <v>86</v>
      </c>
      <c r="C10" t="s">
        <v>87</v>
      </c>
      <c r="D10" t="s">
        <v>41</v>
      </c>
      <c r="E10" t="s">
        <v>23</v>
      </c>
      <c r="F10" t="s">
        <v>88</v>
      </c>
      <c r="G10" t="s">
        <v>89</v>
      </c>
      <c r="H10" t="s">
        <v>90</v>
      </c>
      <c r="J10" t="s">
        <v>91</v>
      </c>
      <c r="K10">
        <v>6450000</v>
      </c>
      <c r="L10">
        <v>98</v>
      </c>
      <c r="M10">
        <v>65816.326530612248</v>
      </c>
      <c r="N10" t="e">
        <f ca="1">_xludf.IMAGE("https://file4.batdongsan.com.vn/resize/200x200/2024/07/16/20240716165315-88fd.jpg", 4, 200, 200)</f>
        <v>#NAME?</v>
      </c>
      <c r="S10" s="2">
        <v>45907</v>
      </c>
      <c r="T10" t="s">
        <v>92</v>
      </c>
    </row>
    <row r="11" spans="1:20" hidden="1" x14ac:dyDescent="0.2">
      <c r="A11" t="s">
        <v>93</v>
      </c>
      <c r="B11" t="s">
        <v>94</v>
      </c>
      <c r="C11" t="s">
        <v>95</v>
      </c>
      <c r="D11" t="s">
        <v>23</v>
      </c>
      <c r="E11" t="s">
        <v>23</v>
      </c>
      <c r="F11" t="s">
        <v>96</v>
      </c>
      <c r="G11" t="s">
        <v>97</v>
      </c>
      <c r="H11" t="s">
        <v>98</v>
      </c>
      <c r="J11" t="s">
        <v>99</v>
      </c>
      <c r="K11">
        <v>7620000</v>
      </c>
      <c r="L11">
        <v>96</v>
      </c>
      <c r="M11">
        <v>79375</v>
      </c>
      <c r="N11" t="e">
        <f ca="1">_xludf.IMAGE("https://file4.batdongsan.com.vn/resize/200x200/2025/07/07/20250707090059-3896.jpg", 4, 200, 200)</f>
        <v>#NAME?</v>
      </c>
      <c r="S11" s="2">
        <v>45907</v>
      </c>
      <c r="T11" t="s">
        <v>100</v>
      </c>
    </row>
    <row r="12" spans="1:20" hidden="1" x14ac:dyDescent="0.2">
      <c r="A12" t="s">
        <v>101</v>
      </c>
      <c r="B12" t="s">
        <v>102</v>
      </c>
      <c r="C12" t="s">
        <v>103</v>
      </c>
      <c r="D12" t="s">
        <v>41</v>
      </c>
      <c r="E12" t="s">
        <v>23</v>
      </c>
      <c r="F12" t="s">
        <v>104</v>
      </c>
      <c r="G12" t="s">
        <v>105</v>
      </c>
      <c r="H12" t="s">
        <v>58</v>
      </c>
      <c r="J12" t="s">
        <v>60</v>
      </c>
      <c r="K12">
        <v>57000000</v>
      </c>
      <c r="L12">
        <v>121.82</v>
      </c>
      <c r="M12">
        <v>467903.46412740112</v>
      </c>
      <c r="N12" t="e">
        <f ca="1">_xludf.IMAGE("https://file4.batdongsan.com.vn/resize/200x200/2025/07/18/20250718113531-d97c.jpg", 4, 200, 200)</f>
        <v>#NAME?</v>
      </c>
      <c r="S12" s="2">
        <v>45907</v>
      </c>
      <c r="T12" t="s">
        <v>106</v>
      </c>
    </row>
    <row r="13" spans="1:20" hidden="1" x14ac:dyDescent="0.2">
      <c r="A13" t="s">
        <v>107</v>
      </c>
      <c r="B13" t="s">
        <v>108</v>
      </c>
      <c r="C13" t="s">
        <v>109</v>
      </c>
      <c r="D13" t="s">
        <v>23</v>
      </c>
      <c r="E13" t="s">
        <v>23</v>
      </c>
      <c r="F13" t="s">
        <v>73</v>
      </c>
      <c r="G13" t="s">
        <v>110</v>
      </c>
      <c r="J13" t="s">
        <v>75</v>
      </c>
      <c r="K13">
        <v>7500000</v>
      </c>
      <c r="L13">
        <v>181</v>
      </c>
      <c r="M13">
        <v>41436.464088397792</v>
      </c>
      <c r="S13" s="2">
        <v>45907</v>
      </c>
      <c r="T13" t="s">
        <v>111</v>
      </c>
    </row>
    <row r="14" spans="1:20" hidden="1" x14ac:dyDescent="0.2">
      <c r="A14" t="s">
        <v>112</v>
      </c>
      <c r="B14" t="s">
        <v>113</v>
      </c>
      <c r="C14" t="s">
        <v>114</v>
      </c>
      <c r="D14" t="s">
        <v>41</v>
      </c>
      <c r="E14" t="s">
        <v>23</v>
      </c>
      <c r="F14" t="s">
        <v>73</v>
      </c>
      <c r="H14" t="s">
        <v>115</v>
      </c>
      <c r="J14" t="s">
        <v>116</v>
      </c>
      <c r="K14">
        <v>6860000</v>
      </c>
      <c r="L14">
        <v>94.76</v>
      </c>
      <c r="M14">
        <v>72393.414943013922</v>
      </c>
      <c r="N14" t="e">
        <f ca="1">_xludf.IMAGE("https://file4.batdongsan.com.vn/resize/200x200/2023/10/31/20231031104906-e6bd.jpg", 4, 200, 200)</f>
        <v>#NAME?</v>
      </c>
      <c r="S14" s="2">
        <v>45907</v>
      </c>
      <c r="T14" t="s">
        <v>117</v>
      </c>
    </row>
    <row r="15" spans="1:20" hidden="1" x14ac:dyDescent="0.2">
      <c r="A15" t="s">
        <v>118</v>
      </c>
      <c r="B15" t="s">
        <v>119</v>
      </c>
      <c r="C15" t="s">
        <v>120</v>
      </c>
      <c r="D15" t="s">
        <v>23</v>
      </c>
      <c r="E15" t="s">
        <v>56</v>
      </c>
      <c r="F15" t="s">
        <v>73</v>
      </c>
      <c r="H15" t="s">
        <v>115</v>
      </c>
      <c r="J15" t="s">
        <v>116</v>
      </c>
      <c r="K15">
        <v>4350000</v>
      </c>
      <c r="L15">
        <v>52.7</v>
      </c>
      <c r="M15">
        <v>82542.694497153701</v>
      </c>
      <c r="N15" t="e">
        <f ca="1">_xludf.IMAGE("https://file4.batdongsan.com.vn/resize/200x200/2023/10/31/20231031104906-e6bd.jpg", 4, 200, 200)</f>
        <v>#NAME?</v>
      </c>
      <c r="S15" s="2">
        <v>45907</v>
      </c>
      <c r="T15" t="s">
        <v>121</v>
      </c>
    </row>
    <row r="16" spans="1:20" hidden="1" x14ac:dyDescent="0.2">
      <c r="A16" t="s">
        <v>122</v>
      </c>
      <c r="B16" t="s">
        <v>123</v>
      </c>
      <c r="C16" t="s">
        <v>124</v>
      </c>
      <c r="D16" t="s">
        <v>23</v>
      </c>
      <c r="E16" t="s">
        <v>56</v>
      </c>
      <c r="F16" t="s">
        <v>125</v>
      </c>
      <c r="H16" t="s">
        <v>126</v>
      </c>
      <c r="J16" t="s">
        <v>127</v>
      </c>
      <c r="K16">
        <v>2950000</v>
      </c>
      <c r="L16">
        <v>58</v>
      </c>
      <c r="M16">
        <v>50862.068965517239</v>
      </c>
      <c r="N16" t="e">
        <f ca="1">_xludf.IMAGE("https://file4.batdongsan.com.vn/resize/200x200/2024/06/04/20240604114853-6e56.jpg", 4, 200, 200)</f>
        <v>#NAME?</v>
      </c>
      <c r="S16" s="2">
        <v>45907</v>
      </c>
      <c r="T16" t="s">
        <v>128</v>
      </c>
    </row>
    <row r="17" spans="1:20" hidden="1" x14ac:dyDescent="0.2">
      <c r="A17" t="s">
        <v>129</v>
      </c>
      <c r="B17" t="s">
        <v>130</v>
      </c>
      <c r="C17" t="s">
        <v>131</v>
      </c>
      <c r="D17" t="s">
        <v>41</v>
      </c>
      <c r="E17" t="s">
        <v>23</v>
      </c>
      <c r="F17" t="s">
        <v>132</v>
      </c>
      <c r="J17" t="s">
        <v>75</v>
      </c>
      <c r="K17">
        <v>4600000</v>
      </c>
      <c r="L17">
        <v>83</v>
      </c>
      <c r="M17">
        <v>55421.686746987951</v>
      </c>
      <c r="S17" s="2">
        <v>45907</v>
      </c>
      <c r="T17" t="s">
        <v>133</v>
      </c>
    </row>
    <row r="18" spans="1:20" hidden="1" x14ac:dyDescent="0.2">
      <c r="A18" t="s">
        <v>134</v>
      </c>
      <c r="B18" t="s">
        <v>135</v>
      </c>
      <c r="C18" t="s">
        <v>136</v>
      </c>
      <c r="D18" t="s">
        <v>41</v>
      </c>
      <c r="E18" t="s">
        <v>23</v>
      </c>
      <c r="F18" t="s">
        <v>88</v>
      </c>
      <c r="J18" t="s">
        <v>75</v>
      </c>
      <c r="K18">
        <v>6350000</v>
      </c>
      <c r="L18">
        <v>98</v>
      </c>
      <c r="M18">
        <v>64795.918367346938</v>
      </c>
      <c r="S18" s="2">
        <v>45907</v>
      </c>
      <c r="T18" t="s">
        <v>137</v>
      </c>
    </row>
    <row r="19" spans="1:20" hidden="1" x14ac:dyDescent="0.2">
      <c r="A19" t="s">
        <v>138</v>
      </c>
      <c r="B19" t="s">
        <v>139</v>
      </c>
      <c r="C19" t="s">
        <v>140</v>
      </c>
      <c r="D19" t="s">
        <v>23</v>
      </c>
      <c r="E19" t="s">
        <v>23</v>
      </c>
      <c r="F19" t="s">
        <v>88</v>
      </c>
      <c r="J19" t="s">
        <v>75</v>
      </c>
      <c r="K19">
        <v>2700000</v>
      </c>
      <c r="L19">
        <v>59</v>
      </c>
      <c r="M19">
        <v>45762.711864406781</v>
      </c>
      <c r="S19" s="2">
        <v>45907</v>
      </c>
      <c r="T19" t="s">
        <v>141</v>
      </c>
    </row>
    <row r="20" spans="1:20" hidden="1" x14ac:dyDescent="0.2">
      <c r="A20" t="s">
        <v>142</v>
      </c>
      <c r="B20" t="s">
        <v>143</v>
      </c>
      <c r="C20" t="s">
        <v>144</v>
      </c>
      <c r="D20" t="s">
        <v>23</v>
      </c>
      <c r="E20" t="s">
        <v>23</v>
      </c>
      <c r="F20" t="s">
        <v>65</v>
      </c>
      <c r="H20" t="s">
        <v>67</v>
      </c>
      <c r="J20" t="s">
        <v>68</v>
      </c>
      <c r="K20">
        <v>13900000</v>
      </c>
      <c r="L20">
        <v>94</v>
      </c>
      <c r="M20">
        <v>147872.3404255319</v>
      </c>
      <c r="N20" t="e">
        <f ca="1">_xludf.IMAGE("https://file4.batdongsan.com.vn/resize/200x200/2025/03/27/20250327124442-2fa0.jpg", 4, 200, 200)</f>
        <v>#NAME?</v>
      </c>
      <c r="S20" s="2">
        <v>45907</v>
      </c>
      <c r="T20" t="s">
        <v>145</v>
      </c>
    </row>
    <row r="21" spans="1:20" hidden="1" x14ac:dyDescent="0.2">
      <c r="A21" t="s">
        <v>146</v>
      </c>
      <c r="B21" t="s">
        <v>147</v>
      </c>
      <c r="C21" t="s">
        <v>148</v>
      </c>
      <c r="D21" t="s">
        <v>56</v>
      </c>
      <c r="E21" t="s">
        <v>56</v>
      </c>
      <c r="F21" t="s">
        <v>65</v>
      </c>
      <c r="H21" t="s">
        <v>67</v>
      </c>
      <c r="J21" t="s">
        <v>68</v>
      </c>
      <c r="K21">
        <v>9800000</v>
      </c>
      <c r="L21">
        <v>64</v>
      </c>
      <c r="M21">
        <v>153125</v>
      </c>
      <c r="N21" t="e">
        <f ca="1">_xludf.IMAGE("https://file4.batdongsan.com.vn/resize/200x200/2025/03/27/20250327124442-2fa0.jpg", 4, 200, 200)</f>
        <v>#NAME?</v>
      </c>
      <c r="S21" s="2">
        <v>45907</v>
      </c>
      <c r="T21" t="s">
        <v>149</v>
      </c>
    </row>
    <row r="22" spans="1:20" x14ac:dyDescent="0.2">
      <c r="A22" t="s">
        <v>20</v>
      </c>
      <c r="B22" t="s">
        <v>21</v>
      </c>
      <c r="C22" t="s">
        <v>22</v>
      </c>
      <c r="D22" t="s">
        <v>23</v>
      </c>
      <c r="E22" t="s">
        <v>23</v>
      </c>
      <c r="F22" t="s">
        <v>24</v>
      </c>
      <c r="G22" t="s">
        <v>25</v>
      </c>
      <c r="H22" t="s">
        <v>26</v>
      </c>
      <c r="I22" t="s">
        <v>27</v>
      </c>
      <c r="J22" t="s">
        <v>28</v>
      </c>
      <c r="K22">
        <v>31500000</v>
      </c>
      <c r="L22">
        <v>78.22</v>
      </c>
      <c r="M22">
        <v>402710.30427000759</v>
      </c>
      <c r="N22" t="e">
        <f ca="1">_xludf.IMAGE("https://file4.batdongsan.com.vn/crop/562x284/2025/05/25/20250525123827-7d02_wm.jpg", 4, 200, 200)</f>
        <v>#NAME?</v>
      </c>
      <c r="O22" t="e">
        <f ca="1">_xludf.IMAGE("https://file4.batdongsan.com.vn/crop/283x141/2025/05/25/20250525123838-ac5e_wm.jpg", 4, 200, 200)</f>
        <v>#NAME?</v>
      </c>
      <c r="P22" t="e">
        <f ca="1">_xludf.IMAGE("https://file4.batdongsan.com.vn/crop/140x140/2025/05/25/20250525123755-45fe_wm.jpg", 4, 200, 200)</f>
        <v>#NAME?</v>
      </c>
      <c r="Q22" t="e">
        <f ca="1">_xludf.IMAGE("https://file4.batdongsan.com.vn/crop/140x140/2025/05/25/20250525123816-d02c_wm.jpg", 4, 200, 200)</f>
        <v>#NAME?</v>
      </c>
      <c r="R22" t="e">
        <f ca="1">_xludf.IMAGE("https://file4.batdongsan.com.vn/resize/200x200/2025/04/13/20250413140544-f344.jpg", 4, 200, 200)</f>
        <v>#NAME?</v>
      </c>
      <c r="S22" s="2">
        <v>45907</v>
      </c>
      <c r="T22" t="s">
        <v>29</v>
      </c>
    </row>
    <row r="23" spans="1:20" hidden="1" x14ac:dyDescent="0.2">
      <c r="A23" t="s">
        <v>30</v>
      </c>
      <c r="B23" t="s">
        <v>31</v>
      </c>
      <c r="C23" t="s">
        <v>32</v>
      </c>
      <c r="D23" t="s">
        <v>23</v>
      </c>
      <c r="E23" t="s">
        <v>23</v>
      </c>
      <c r="F23" t="s">
        <v>24</v>
      </c>
      <c r="G23" t="s">
        <v>33</v>
      </c>
      <c r="H23" t="s">
        <v>34</v>
      </c>
      <c r="I23" t="s">
        <v>35</v>
      </c>
      <c r="J23" t="s">
        <v>36</v>
      </c>
      <c r="K23">
        <v>6900000</v>
      </c>
      <c r="L23">
        <v>77</v>
      </c>
      <c r="M23">
        <v>89610.389610389611</v>
      </c>
      <c r="N23" t="e">
        <f ca="1">_xludf.IMAGE("https://file4.batdongsan.com.vn/crop/562x284/2025/08/22/20250822083334-a4d0_wm.jpg", 4, 200, 200)</f>
        <v>#NAME?</v>
      </c>
      <c r="O23" t="e">
        <f ca="1">_xludf.IMAGE("https://file4.batdongsan.com.vn/crop/283x141/2025/08/22/20250822083334-b922_wm.jpg", 4, 200, 200)</f>
        <v>#NAME?</v>
      </c>
      <c r="P23" t="e">
        <f ca="1">_xludf.IMAGE("https://file4.batdongsan.com.vn/crop/140x140/2025/08/22/20250822083334-05a7_wm.jpg", 4, 200, 200)</f>
        <v>#NAME?</v>
      </c>
      <c r="Q23" t="e">
        <f ca="1">_xludf.IMAGE("https://file4.batdongsan.com.vn/crop/140x140/2025/08/22/20250822083333-4659_wm.jpg", 4, 200, 200)</f>
        <v>#NAME?</v>
      </c>
      <c r="R23" t="e">
        <f ca="1">_xludf.IMAGE("https://file4.batdongsan.com.vn/resize/200x200/2020/04/24/20200424164450-ed1d.jpg", 4, 200, 200)</f>
        <v>#NAME?</v>
      </c>
      <c r="S23" s="2">
        <v>45907</v>
      </c>
      <c r="T23" t="s">
        <v>37</v>
      </c>
    </row>
    <row r="24" spans="1:20" hidden="1" x14ac:dyDescent="0.2">
      <c r="A24" t="s">
        <v>38</v>
      </c>
      <c r="B24" t="s">
        <v>39</v>
      </c>
      <c r="C24" t="s">
        <v>40</v>
      </c>
      <c r="D24" t="s">
        <v>41</v>
      </c>
      <c r="E24" t="s">
        <v>41</v>
      </c>
      <c r="F24" t="s">
        <v>24</v>
      </c>
      <c r="G24" t="s">
        <v>42</v>
      </c>
      <c r="H24" t="s">
        <v>43</v>
      </c>
      <c r="I24" t="s">
        <v>44</v>
      </c>
      <c r="J24" t="s">
        <v>45</v>
      </c>
      <c r="K24">
        <v>8500000</v>
      </c>
      <c r="L24">
        <v>121</v>
      </c>
      <c r="M24">
        <v>70247.933884297527</v>
      </c>
      <c r="N24" t="e">
        <f ca="1">_xludf.IMAGE("https://file4.batdongsan.com.vn/crop/562x284/2025/09/03/20250903165346-4e21_wm.jpg", 4, 200, 200)</f>
        <v>#NAME?</v>
      </c>
      <c r="O24" t="e">
        <f ca="1">_xludf.IMAGE("https://file4.batdongsan.com.vn/crop/283x141/2024/11/21/20241121164850-0895_wm.jpg", 4, 200, 200)</f>
        <v>#NAME?</v>
      </c>
      <c r="P24" t="e">
        <f ca="1">_xludf.IMAGE("https://file4.batdongsan.com.vn/crop/140x140/2024/12/28/20241228091743-c5f1_wm.jpg", 4, 200, 200)</f>
        <v>#NAME?</v>
      </c>
      <c r="Q24" t="e">
        <f ca="1">_xludf.IMAGE("https://file4.batdongsan.com.vn/crop/140x140/2025/09/03/20250903165111-58ce_wm.jpg", 4, 200, 200)</f>
        <v>#NAME?</v>
      </c>
      <c r="R24" t="e">
        <f ca="1">_xludf.IMAGE("https://file4.batdongsan.com.vn/resize/200x200/2023/09/05/20230905154151-e485.jpg", 4, 200, 200)</f>
        <v>#NAME?</v>
      </c>
      <c r="S24" s="2">
        <v>45907</v>
      </c>
      <c r="T24" t="s">
        <v>46</v>
      </c>
    </row>
    <row r="25" spans="1:20" hidden="1" x14ac:dyDescent="0.2">
      <c r="A25" t="s">
        <v>47</v>
      </c>
      <c r="B25" t="s">
        <v>48</v>
      </c>
      <c r="C25" t="s">
        <v>49</v>
      </c>
      <c r="D25" t="s">
        <v>23</v>
      </c>
      <c r="E25" t="s">
        <v>23</v>
      </c>
      <c r="F25" t="s">
        <v>24</v>
      </c>
      <c r="G25" t="s">
        <v>50</v>
      </c>
      <c r="H25" t="s">
        <v>43</v>
      </c>
      <c r="I25" t="s">
        <v>44</v>
      </c>
      <c r="J25" t="s">
        <v>51</v>
      </c>
      <c r="K25">
        <v>8550000</v>
      </c>
      <c r="L25">
        <v>96</v>
      </c>
      <c r="M25">
        <v>89062.5</v>
      </c>
      <c r="N25" t="e">
        <f ca="1">_xludf.IMAGE("https://file4.batdongsan.com.vn/resize/200x200/2023/09/05/20230905154151-e485.jpg", 4, 200, 200)</f>
        <v>#NAME?</v>
      </c>
      <c r="S25" s="2">
        <v>45907</v>
      </c>
      <c r="T25" t="s">
        <v>52</v>
      </c>
    </row>
    <row r="26" spans="1:20" hidden="1" x14ac:dyDescent="0.2">
      <c r="A26" t="s">
        <v>53</v>
      </c>
      <c r="B26" t="s">
        <v>54</v>
      </c>
      <c r="C26" t="s">
        <v>55</v>
      </c>
      <c r="D26" t="s">
        <v>56</v>
      </c>
      <c r="E26" t="s">
        <v>56</v>
      </c>
      <c r="F26" t="s">
        <v>24</v>
      </c>
      <c r="G26" t="s">
        <v>57</v>
      </c>
      <c r="H26" t="s">
        <v>58</v>
      </c>
      <c r="I26" t="s">
        <v>59</v>
      </c>
      <c r="J26" t="s">
        <v>60</v>
      </c>
      <c r="K26">
        <v>18200000</v>
      </c>
      <c r="L26">
        <v>58</v>
      </c>
      <c r="M26">
        <v>313793.10344827588</v>
      </c>
      <c r="N26" t="e">
        <f ca="1">_xludf.IMAGE("https://file4.batdongsan.com.vn/resize/200x200/2025/07/18/20250718113531-d97c.jpg", 4, 200, 200)</f>
        <v>#NAME?</v>
      </c>
      <c r="S26" s="2">
        <v>45907</v>
      </c>
      <c r="T26" t="s">
        <v>61</v>
      </c>
    </row>
    <row r="27" spans="1:20" hidden="1" x14ac:dyDescent="0.2">
      <c r="A27" t="s">
        <v>62</v>
      </c>
      <c r="B27" t="s">
        <v>63</v>
      </c>
      <c r="C27" t="s">
        <v>64</v>
      </c>
      <c r="D27" t="s">
        <v>41</v>
      </c>
      <c r="E27" t="s">
        <v>23</v>
      </c>
      <c r="F27" t="s">
        <v>65</v>
      </c>
      <c r="G27" t="s">
        <v>66</v>
      </c>
      <c r="H27" t="s">
        <v>67</v>
      </c>
      <c r="J27" t="s">
        <v>68</v>
      </c>
      <c r="K27">
        <v>24000000</v>
      </c>
      <c r="L27">
        <v>139.1</v>
      </c>
      <c r="M27">
        <v>172537.74263120061</v>
      </c>
      <c r="N27" t="e">
        <f ca="1">_xludf.IMAGE("https://file4.batdongsan.com.vn/resize/200x200/2025/03/27/20250327124442-2fa0.jpg", 4, 200, 200)</f>
        <v>#NAME?</v>
      </c>
      <c r="S27" s="2">
        <v>45907</v>
      </c>
      <c r="T27" t="s">
        <v>69</v>
      </c>
    </row>
    <row r="28" spans="1:20" hidden="1" x14ac:dyDescent="0.2">
      <c r="A28" t="s">
        <v>70</v>
      </c>
      <c r="B28" t="s">
        <v>71</v>
      </c>
      <c r="C28" t="s">
        <v>72</v>
      </c>
      <c r="D28" t="s">
        <v>23</v>
      </c>
      <c r="E28" t="s">
        <v>23</v>
      </c>
      <c r="F28" t="s">
        <v>73</v>
      </c>
      <c r="G28" t="s">
        <v>74</v>
      </c>
      <c r="J28" t="s">
        <v>75</v>
      </c>
      <c r="K28">
        <v>3380000</v>
      </c>
      <c r="L28">
        <v>70</v>
      </c>
      <c r="M28">
        <v>48285.714285714283</v>
      </c>
      <c r="S28" s="2">
        <v>45907</v>
      </c>
      <c r="T28" t="s">
        <v>76</v>
      </c>
    </row>
    <row r="29" spans="1:20" hidden="1" x14ac:dyDescent="0.2">
      <c r="A29" t="s">
        <v>77</v>
      </c>
      <c r="B29" t="s">
        <v>78</v>
      </c>
      <c r="C29" t="s">
        <v>79</v>
      </c>
      <c r="D29" t="s">
        <v>56</v>
      </c>
      <c r="E29" t="s">
        <v>56</v>
      </c>
      <c r="F29" t="s">
        <v>80</v>
      </c>
      <c r="G29" t="s">
        <v>81</v>
      </c>
      <c r="H29" t="s">
        <v>82</v>
      </c>
      <c r="J29" t="s">
        <v>83</v>
      </c>
      <c r="K29">
        <v>1550000</v>
      </c>
      <c r="L29">
        <v>32</v>
      </c>
      <c r="M29">
        <v>48437.5</v>
      </c>
      <c r="N29" t="e">
        <f ca="1">_xludf.IMAGE("https://file4.batdongsan.com.vn/resize/200x200/2025/04/29/20250429133053-5a83.jpg", 4, 200, 200)</f>
        <v>#NAME?</v>
      </c>
      <c r="S29" s="2">
        <v>45907</v>
      </c>
      <c r="T29" t="s">
        <v>84</v>
      </c>
    </row>
    <row r="30" spans="1:20" hidden="1" x14ac:dyDescent="0.2">
      <c r="A30" t="s">
        <v>85</v>
      </c>
      <c r="B30" t="s">
        <v>86</v>
      </c>
      <c r="C30" t="s">
        <v>87</v>
      </c>
      <c r="D30" t="s">
        <v>41</v>
      </c>
      <c r="E30" t="s">
        <v>23</v>
      </c>
      <c r="F30" t="s">
        <v>88</v>
      </c>
      <c r="G30" t="s">
        <v>89</v>
      </c>
      <c r="H30" t="s">
        <v>90</v>
      </c>
      <c r="J30" t="s">
        <v>91</v>
      </c>
      <c r="K30">
        <v>6450000</v>
      </c>
      <c r="L30">
        <v>98</v>
      </c>
      <c r="M30">
        <v>65816.326530612248</v>
      </c>
      <c r="N30" t="e">
        <f ca="1">_xludf.IMAGE("https://file4.batdongsan.com.vn/resize/200x200/2024/07/16/20240716165315-88fd.jpg", 4, 200, 200)</f>
        <v>#NAME?</v>
      </c>
      <c r="S30" s="2">
        <v>45907</v>
      </c>
      <c r="T30" t="s">
        <v>92</v>
      </c>
    </row>
    <row r="31" spans="1:20" hidden="1" x14ac:dyDescent="0.2">
      <c r="A31" t="s">
        <v>93</v>
      </c>
      <c r="B31" t="s">
        <v>94</v>
      </c>
      <c r="C31" t="s">
        <v>95</v>
      </c>
      <c r="D31" t="s">
        <v>23</v>
      </c>
      <c r="E31" t="s">
        <v>23</v>
      </c>
      <c r="F31" t="s">
        <v>96</v>
      </c>
      <c r="G31" t="s">
        <v>97</v>
      </c>
      <c r="H31" t="s">
        <v>98</v>
      </c>
      <c r="J31" t="s">
        <v>99</v>
      </c>
      <c r="K31">
        <v>7620000</v>
      </c>
      <c r="L31">
        <v>96</v>
      </c>
      <c r="M31">
        <v>79375</v>
      </c>
      <c r="N31" t="e">
        <f ca="1">_xludf.IMAGE("https://file4.batdongsan.com.vn/resize/200x200/2025/07/07/20250707090059-3896.jpg", 4, 200, 200)</f>
        <v>#NAME?</v>
      </c>
      <c r="S31" s="2">
        <v>45907</v>
      </c>
      <c r="T31" t="s">
        <v>100</v>
      </c>
    </row>
    <row r="32" spans="1:20" hidden="1" x14ac:dyDescent="0.2">
      <c r="A32" t="s">
        <v>101</v>
      </c>
      <c r="B32" t="s">
        <v>102</v>
      </c>
      <c r="C32" t="s">
        <v>103</v>
      </c>
      <c r="D32" t="s">
        <v>41</v>
      </c>
      <c r="E32" t="s">
        <v>23</v>
      </c>
      <c r="F32" t="s">
        <v>104</v>
      </c>
      <c r="G32" t="s">
        <v>105</v>
      </c>
      <c r="H32" t="s">
        <v>58</v>
      </c>
      <c r="J32" t="s">
        <v>60</v>
      </c>
      <c r="K32">
        <v>57000000</v>
      </c>
      <c r="L32">
        <v>121.82</v>
      </c>
      <c r="M32">
        <v>467903.46412740112</v>
      </c>
      <c r="N32" t="e">
        <f ca="1">_xludf.IMAGE("https://file4.batdongsan.com.vn/resize/200x200/2025/07/18/20250718113531-d97c.jpg", 4, 200, 200)</f>
        <v>#NAME?</v>
      </c>
      <c r="S32" s="2">
        <v>45907</v>
      </c>
      <c r="T32" t="s">
        <v>106</v>
      </c>
    </row>
    <row r="33" spans="1:20" hidden="1" x14ac:dyDescent="0.2">
      <c r="A33" t="s">
        <v>107</v>
      </c>
      <c r="B33" t="s">
        <v>108</v>
      </c>
      <c r="C33" t="s">
        <v>109</v>
      </c>
      <c r="D33" t="s">
        <v>23</v>
      </c>
      <c r="E33" t="s">
        <v>23</v>
      </c>
      <c r="F33" t="s">
        <v>73</v>
      </c>
      <c r="G33" t="s">
        <v>110</v>
      </c>
      <c r="J33" t="s">
        <v>75</v>
      </c>
      <c r="K33">
        <v>7500000</v>
      </c>
      <c r="L33">
        <v>181</v>
      </c>
      <c r="M33">
        <v>41436.464088397792</v>
      </c>
      <c r="S33" s="2">
        <v>45907</v>
      </c>
      <c r="T33" t="s">
        <v>111</v>
      </c>
    </row>
    <row r="34" spans="1:20" hidden="1" x14ac:dyDescent="0.2">
      <c r="A34" t="s">
        <v>150</v>
      </c>
      <c r="B34" t="s">
        <v>151</v>
      </c>
      <c r="C34" t="s">
        <v>152</v>
      </c>
      <c r="D34" t="s">
        <v>23</v>
      </c>
      <c r="E34" t="s">
        <v>23</v>
      </c>
      <c r="F34" t="s">
        <v>65</v>
      </c>
      <c r="H34" t="s">
        <v>67</v>
      </c>
      <c r="J34" t="s">
        <v>68</v>
      </c>
      <c r="K34">
        <v>15500000</v>
      </c>
      <c r="L34">
        <v>94</v>
      </c>
      <c r="M34">
        <v>164893.61702127659</v>
      </c>
      <c r="N34" t="e">
        <f ca="1">_xludf.IMAGE("https://file4.batdongsan.com.vn/resize/200x200/2025/03/27/20250327124442-2fa0.jpg", 4, 200, 200)</f>
        <v>#NAME?</v>
      </c>
      <c r="S34" s="2">
        <v>45907</v>
      </c>
      <c r="T34" t="s">
        <v>153</v>
      </c>
    </row>
    <row r="35" spans="1:20" hidden="1" x14ac:dyDescent="0.2">
      <c r="A35" t="s">
        <v>154</v>
      </c>
      <c r="B35" t="s">
        <v>155</v>
      </c>
      <c r="C35" t="s">
        <v>156</v>
      </c>
      <c r="D35" t="s">
        <v>23</v>
      </c>
      <c r="E35" t="s">
        <v>23</v>
      </c>
      <c r="F35" t="s">
        <v>157</v>
      </c>
      <c r="J35" t="s">
        <v>75</v>
      </c>
      <c r="K35">
        <v>4500000</v>
      </c>
      <c r="L35">
        <v>97</v>
      </c>
      <c r="M35">
        <v>46391.752577319588</v>
      </c>
      <c r="S35" s="2">
        <v>45907</v>
      </c>
      <c r="T35" t="s">
        <v>158</v>
      </c>
    </row>
    <row r="36" spans="1:20" hidden="1" x14ac:dyDescent="0.2">
      <c r="A36" t="s">
        <v>112</v>
      </c>
      <c r="B36" t="s">
        <v>113</v>
      </c>
      <c r="C36" t="s">
        <v>114</v>
      </c>
      <c r="D36" t="s">
        <v>41</v>
      </c>
      <c r="E36" t="s">
        <v>23</v>
      </c>
      <c r="F36" t="s">
        <v>73</v>
      </c>
      <c r="H36" t="s">
        <v>115</v>
      </c>
      <c r="J36" t="s">
        <v>116</v>
      </c>
      <c r="K36">
        <v>6860000</v>
      </c>
      <c r="L36">
        <v>94.76</v>
      </c>
      <c r="M36">
        <v>72393.414943013922</v>
      </c>
      <c r="N36" t="e">
        <f ca="1">_xludf.IMAGE("https://file4.batdongsan.com.vn/resize/200x200/2023/10/31/20231031104906-e6bd.jpg", 4, 200, 200)</f>
        <v>#NAME?</v>
      </c>
      <c r="S36" s="2">
        <v>45907</v>
      </c>
      <c r="T36" t="s">
        <v>117</v>
      </c>
    </row>
    <row r="37" spans="1:20" hidden="1" x14ac:dyDescent="0.2">
      <c r="A37" t="s">
        <v>118</v>
      </c>
      <c r="B37" t="s">
        <v>119</v>
      </c>
      <c r="C37" t="s">
        <v>120</v>
      </c>
      <c r="D37" t="s">
        <v>23</v>
      </c>
      <c r="E37" t="s">
        <v>56</v>
      </c>
      <c r="F37" t="s">
        <v>73</v>
      </c>
      <c r="H37" t="s">
        <v>115</v>
      </c>
      <c r="J37" t="s">
        <v>116</v>
      </c>
      <c r="K37">
        <v>4350000</v>
      </c>
      <c r="L37">
        <v>52.7</v>
      </c>
      <c r="M37">
        <v>82542.694497153701</v>
      </c>
      <c r="N37" t="e">
        <f ca="1">_xludf.IMAGE("https://file4.batdongsan.com.vn/resize/200x200/2023/10/31/20231031104906-e6bd.jpg", 4, 200, 200)</f>
        <v>#NAME?</v>
      </c>
      <c r="S37" s="2">
        <v>45907</v>
      </c>
      <c r="T37" t="s">
        <v>121</v>
      </c>
    </row>
    <row r="38" spans="1:20" hidden="1" x14ac:dyDescent="0.2">
      <c r="A38" t="s">
        <v>122</v>
      </c>
      <c r="B38" t="s">
        <v>123</v>
      </c>
      <c r="C38" t="s">
        <v>124</v>
      </c>
      <c r="D38" t="s">
        <v>23</v>
      </c>
      <c r="E38" t="s">
        <v>56</v>
      </c>
      <c r="F38" t="s">
        <v>125</v>
      </c>
      <c r="H38" t="s">
        <v>126</v>
      </c>
      <c r="J38" t="s">
        <v>127</v>
      </c>
      <c r="K38">
        <v>2950000</v>
      </c>
      <c r="L38">
        <v>58</v>
      </c>
      <c r="M38">
        <v>50862.068965517239</v>
      </c>
      <c r="N38" t="e">
        <f ca="1">_xludf.IMAGE("https://file4.batdongsan.com.vn/resize/200x200/2024/06/04/20240604114853-6e56.jpg", 4, 200, 200)</f>
        <v>#NAME?</v>
      </c>
      <c r="S38" s="2">
        <v>45907</v>
      </c>
      <c r="T38" t="s">
        <v>128</v>
      </c>
    </row>
    <row r="39" spans="1:20" hidden="1" x14ac:dyDescent="0.2">
      <c r="A39" t="s">
        <v>129</v>
      </c>
      <c r="B39" t="s">
        <v>130</v>
      </c>
      <c r="C39" t="s">
        <v>131</v>
      </c>
      <c r="D39" t="s">
        <v>41</v>
      </c>
      <c r="E39" t="s">
        <v>23</v>
      </c>
      <c r="F39" t="s">
        <v>132</v>
      </c>
      <c r="J39" t="s">
        <v>75</v>
      </c>
      <c r="K39">
        <v>4600000</v>
      </c>
      <c r="L39">
        <v>83</v>
      </c>
      <c r="M39">
        <v>55421.686746987951</v>
      </c>
      <c r="S39" s="2">
        <v>45907</v>
      </c>
      <c r="T39" t="s">
        <v>133</v>
      </c>
    </row>
    <row r="40" spans="1:20" hidden="1" x14ac:dyDescent="0.2">
      <c r="A40" t="s">
        <v>134</v>
      </c>
      <c r="B40" t="s">
        <v>135</v>
      </c>
      <c r="C40" t="s">
        <v>136</v>
      </c>
      <c r="D40" t="s">
        <v>41</v>
      </c>
      <c r="E40" t="s">
        <v>23</v>
      </c>
      <c r="F40" t="s">
        <v>88</v>
      </c>
      <c r="J40" t="s">
        <v>75</v>
      </c>
      <c r="K40">
        <v>6350000</v>
      </c>
      <c r="L40">
        <v>98</v>
      </c>
      <c r="M40">
        <v>64795.918367346938</v>
      </c>
      <c r="S40" s="2">
        <v>45907</v>
      </c>
      <c r="T40" t="s">
        <v>137</v>
      </c>
    </row>
    <row r="41" spans="1:20" hidden="1" x14ac:dyDescent="0.2">
      <c r="A41" t="s">
        <v>138</v>
      </c>
      <c r="B41" t="s">
        <v>139</v>
      </c>
      <c r="C41" t="s">
        <v>140</v>
      </c>
      <c r="D41" t="s">
        <v>23</v>
      </c>
      <c r="E41" t="s">
        <v>23</v>
      </c>
      <c r="F41" t="s">
        <v>88</v>
      </c>
      <c r="J41" t="s">
        <v>75</v>
      </c>
      <c r="K41">
        <v>2700000</v>
      </c>
      <c r="L41">
        <v>59</v>
      </c>
      <c r="M41">
        <v>45762.711864406781</v>
      </c>
      <c r="S41" s="2">
        <v>45907</v>
      </c>
      <c r="T41" t="s">
        <v>141</v>
      </c>
    </row>
    <row r="42" spans="1:20" x14ac:dyDescent="0.2">
      <c r="A42" t="s">
        <v>20</v>
      </c>
      <c r="B42" t="s">
        <v>21</v>
      </c>
      <c r="C42" t="s">
        <v>22</v>
      </c>
      <c r="D42" t="s">
        <v>23</v>
      </c>
      <c r="E42" t="s">
        <v>23</v>
      </c>
      <c r="F42" t="s">
        <v>24</v>
      </c>
      <c r="G42" t="s">
        <v>25</v>
      </c>
      <c r="H42" t="s">
        <v>26</v>
      </c>
      <c r="I42" t="s">
        <v>27</v>
      </c>
      <c r="J42" t="s">
        <v>28</v>
      </c>
      <c r="K42">
        <v>31500000</v>
      </c>
      <c r="L42">
        <v>78.22</v>
      </c>
      <c r="M42">
        <v>402710.30427000759</v>
      </c>
      <c r="N42" t="e">
        <f ca="1">_xludf.IMAGE("https://file4.batdongsan.com.vn/crop/562x284/2025/05/25/20250525123827-7d02_wm.jpg", 4, 200, 200)</f>
        <v>#NAME?</v>
      </c>
      <c r="O42" t="e">
        <f ca="1">_xludf.IMAGE("https://file4.batdongsan.com.vn/crop/283x141/2025/05/25/20250525123838-ac5e_wm.jpg", 4, 200, 200)</f>
        <v>#NAME?</v>
      </c>
      <c r="P42" t="e">
        <f ca="1">_xludf.IMAGE("https://file4.batdongsan.com.vn/crop/140x140/2025/05/25/20250525123755-45fe_wm.jpg", 4, 200, 200)</f>
        <v>#NAME?</v>
      </c>
      <c r="Q42" t="e">
        <f ca="1">_xludf.IMAGE("https://file4.batdongsan.com.vn/crop/140x140/2025/05/25/20250525123816-d02c_wm.jpg", 4, 200, 200)</f>
        <v>#NAME?</v>
      </c>
      <c r="R42" t="e">
        <f ca="1">_xludf.IMAGE("https://file4.batdongsan.com.vn/resize/200x200/2025/04/13/20250413140544-f344.jpg", 4, 200, 200)</f>
        <v>#NAME?</v>
      </c>
      <c r="S42" s="2">
        <v>45907</v>
      </c>
      <c r="T42" t="s">
        <v>29</v>
      </c>
    </row>
    <row r="43" spans="1:20" hidden="1" x14ac:dyDescent="0.2">
      <c r="A43" t="s">
        <v>30</v>
      </c>
      <c r="B43" t="s">
        <v>31</v>
      </c>
      <c r="C43" t="s">
        <v>32</v>
      </c>
      <c r="D43" t="s">
        <v>23</v>
      </c>
      <c r="E43" t="s">
        <v>23</v>
      </c>
      <c r="F43" t="s">
        <v>24</v>
      </c>
      <c r="G43" t="s">
        <v>33</v>
      </c>
      <c r="H43" t="s">
        <v>34</v>
      </c>
      <c r="I43" t="s">
        <v>35</v>
      </c>
      <c r="J43" t="s">
        <v>36</v>
      </c>
      <c r="K43">
        <v>6900000</v>
      </c>
      <c r="L43">
        <v>77</v>
      </c>
      <c r="M43">
        <v>89610.389610389611</v>
      </c>
      <c r="N43" t="e">
        <f ca="1">_xludf.IMAGE("https://file4.batdongsan.com.vn/crop/562x284/2025/08/22/20250822083334-a4d0_wm.jpg", 4, 200, 200)</f>
        <v>#NAME?</v>
      </c>
      <c r="O43" t="e">
        <f ca="1">_xludf.IMAGE("https://file4.batdongsan.com.vn/crop/283x141/2025/08/22/20250822083334-b922_wm.jpg", 4, 200, 200)</f>
        <v>#NAME?</v>
      </c>
      <c r="P43" t="e">
        <f ca="1">_xludf.IMAGE("https://file4.batdongsan.com.vn/crop/140x140/2025/08/22/20250822083334-05a7_wm.jpg", 4, 200, 200)</f>
        <v>#NAME?</v>
      </c>
      <c r="Q43" t="e">
        <f ca="1">_xludf.IMAGE("https://file4.batdongsan.com.vn/crop/140x140/2025/08/22/20250822083333-4659_wm.jpg", 4, 200, 200)</f>
        <v>#NAME?</v>
      </c>
      <c r="R43" t="e">
        <f ca="1">_xludf.IMAGE("https://file4.batdongsan.com.vn/resize/200x200/2020/04/24/20200424164450-ed1d.jpg", 4, 200, 200)</f>
        <v>#NAME?</v>
      </c>
      <c r="S43" s="2">
        <v>45907</v>
      </c>
      <c r="T43" t="s">
        <v>37</v>
      </c>
    </row>
    <row r="44" spans="1:20" hidden="1" x14ac:dyDescent="0.2">
      <c r="A44" t="s">
        <v>38</v>
      </c>
      <c r="B44" t="s">
        <v>39</v>
      </c>
      <c r="C44" t="s">
        <v>40</v>
      </c>
      <c r="D44" t="s">
        <v>41</v>
      </c>
      <c r="E44" t="s">
        <v>41</v>
      </c>
      <c r="F44" t="s">
        <v>24</v>
      </c>
      <c r="G44" t="s">
        <v>42</v>
      </c>
      <c r="H44" t="s">
        <v>43</v>
      </c>
      <c r="I44" t="s">
        <v>44</v>
      </c>
      <c r="J44" t="s">
        <v>45</v>
      </c>
      <c r="K44">
        <v>8500000</v>
      </c>
      <c r="L44">
        <v>121</v>
      </c>
      <c r="M44">
        <v>70247.933884297527</v>
      </c>
      <c r="N44" t="e">
        <f ca="1">_xludf.IMAGE("https://file4.batdongsan.com.vn/crop/562x284/2025/09/03/20250903165346-4e21_wm.jpg", 4, 200, 200)</f>
        <v>#NAME?</v>
      </c>
      <c r="O44" t="e">
        <f ca="1">_xludf.IMAGE("https://file4.batdongsan.com.vn/crop/283x141/2024/11/21/20241121164850-0895_wm.jpg", 4, 200, 200)</f>
        <v>#NAME?</v>
      </c>
      <c r="P44" t="e">
        <f ca="1">_xludf.IMAGE("https://file4.batdongsan.com.vn/crop/140x140/2024/12/28/20241228091743-c5f1_wm.jpg", 4, 200, 200)</f>
        <v>#NAME?</v>
      </c>
      <c r="Q44" t="e">
        <f ca="1">_xludf.IMAGE("https://file4.batdongsan.com.vn/crop/140x140/2025/09/03/20250903165111-58ce_wm.jpg", 4, 200, 200)</f>
        <v>#NAME?</v>
      </c>
      <c r="R44" t="e">
        <f ca="1">_xludf.IMAGE("https://file4.batdongsan.com.vn/resize/200x200/2023/09/05/20230905154151-e485.jpg", 4, 200, 200)</f>
        <v>#NAME?</v>
      </c>
      <c r="S44" s="2">
        <v>45907</v>
      </c>
      <c r="T44" t="s">
        <v>46</v>
      </c>
    </row>
    <row r="45" spans="1:20" hidden="1" x14ac:dyDescent="0.2">
      <c r="A45" t="s">
        <v>47</v>
      </c>
      <c r="B45" t="s">
        <v>48</v>
      </c>
      <c r="C45" t="s">
        <v>49</v>
      </c>
      <c r="D45" t="s">
        <v>23</v>
      </c>
      <c r="E45" t="s">
        <v>23</v>
      </c>
      <c r="F45" t="s">
        <v>24</v>
      </c>
      <c r="G45" t="s">
        <v>50</v>
      </c>
      <c r="H45" t="s">
        <v>43</v>
      </c>
      <c r="I45" t="s">
        <v>44</v>
      </c>
      <c r="J45" t="s">
        <v>51</v>
      </c>
      <c r="K45">
        <v>8550000</v>
      </c>
      <c r="L45">
        <v>96</v>
      </c>
      <c r="M45">
        <v>89062.5</v>
      </c>
      <c r="N45" t="e">
        <f ca="1">_xludf.IMAGE("https://file4.batdongsan.com.vn/resize/200x200/2023/09/05/20230905154151-e485.jpg", 4, 200, 200)</f>
        <v>#NAME?</v>
      </c>
      <c r="S45" s="2">
        <v>45907</v>
      </c>
      <c r="T45" t="s">
        <v>52</v>
      </c>
    </row>
    <row r="46" spans="1:20" hidden="1" x14ac:dyDescent="0.2">
      <c r="A46" t="s">
        <v>53</v>
      </c>
      <c r="B46" t="s">
        <v>54</v>
      </c>
      <c r="C46" t="s">
        <v>55</v>
      </c>
      <c r="D46" t="s">
        <v>56</v>
      </c>
      <c r="E46" t="s">
        <v>56</v>
      </c>
      <c r="F46" t="s">
        <v>24</v>
      </c>
      <c r="G46" t="s">
        <v>57</v>
      </c>
      <c r="H46" t="s">
        <v>58</v>
      </c>
      <c r="I46" t="s">
        <v>59</v>
      </c>
      <c r="J46" t="s">
        <v>60</v>
      </c>
      <c r="K46">
        <v>18200000</v>
      </c>
      <c r="L46">
        <v>58</v>
      </c>
      <c r="M46">
        <v>313793.10344827588</v>
      </c>
      <c r="N46" t="e">
        <f ca="1">_xludf.IMAGE("https://file4.batdongsan.com.vn/resize/200x200/2025/07/18/20250718113531-d97c.jpg", 4, 200, 200)</f>
        <v>#NAME?</v>
      </c>
      <c r="S46" s="2">
        <v>45907</v>
      </c>
      <c r="T46" t="s">
        <v>61</v>
      </c>
    </row>
    <row r="47" spans="1:20" hidden="1" x14ac:dyDescent="0.2">
      <c r="A47" t="s">
        <v>62</v>
      </c>
      <c r="B47" t="s">
        <v>63</v>
      </c>
      <c r="C47" t="s">
        <v>64</v>
      </c>
      <c r="D47" t="s">
        <v>41</v>
      </c>
      <c r="E47" t="s">
        <v>23</v>
      </c>
      <c r="F47" t="s">
        <v>65</v>
      </c>
      <c r="G47" t="s">
        <v>66</v>
      </c>
      <c r="H47" t="s">
        <v>67</v>
      </c>
      <c r="J47" t="s">
        <v>68</v>
      </c>
      <c r="K47">
        <v>24000000</v>
      </c>
      <c r="L47">
        <v>139.1</v>
      </c>
      <c r="M47">
        <v>172537.74263120061</v>
      </c>
      <c r="N47" t="e">
        <f ca="1">_xludf.IMAGE("https://file4.batdongsan.com.vn/resize/200x200/2025/03/27/20250327124442-2fa0.jpg", 4, 200, 200)</f>
        <v>#NAME?</v>
      </c>
      <c r="S47" s="2">
        <v>45907</v>
      </c>
      <c r="T47" t="s">
        <v>69</v>
      </c>
    </row>
    <row r="48" spans="1:20" hidden="1" x14ac:dyDescent="0.2">
      <c r="A48" t="s">
        <v>70</v>
      </c>
      <c r="B48" t="s">
        <v>71</v>
      </c>
      <c r="C48" t="s">
        <v>72</v>
      </c>
      <c r="D48" t="s">
        <v>23</v>
      </c>
      <c r="E48" t="s">
        <v>23</v>
      </c>
      <c r="F48" t="s">
        <v>73</v>
      </c>
      <c r="G48" t="s">
        <v>74</v>
      </c>
      <c r="J48" t="s">
        <v>75</v>
      </c>
      <c r="K48">
        <v>3380000</v>
      </c>
      <c r="L48">
        <v>70</v>
      </c>
      <c r="M48">
        <v>48285.714285714283</v>
      </c>
      <c r="S48" s="2">
        <v>45907</v>
      </c>
      <c r="T48" t="s">
        <v>76</v>
      </c>
    </row>
    <row r="49" spans="1:20" hidden="1" x14ac:dyDescent="0.2">
      <c r="A49" t="s">
        <v>77</v>
      </c>
      <c r="B49" t="s">
        <v>78</v>
      </c>
      <c r="C49" t="s">
        <v>79</v>
      </c>
      <c r="D49" t="s">
        <v>56</v>
      </c>
      <c r="E49" t="s">
        <v>56</v>
      </c>
      <c r="F49" t="s">
        <v>80</v>
      </c>
      <c r="G49" t="s">
        <v>81</v>
      </c>
      <c r="H49" t="s">
        <v>82</v>
      </c>
      <c r="J49" t="s">
        <v>83</v>
      </c>
      <c r="K49">
        <v>1550000</v>
      </c>
      <c r="L49">
        <v>32</v>
      </c>
      <c r="M49">
        <v>48437.5</v>
      </c>
      <c r="N49" t="e">
        <f ca="1">_xludf.IMAGE("https://file4.batdongsan.com.vn/resize/200x200/2025/04/29/20250429133053-5a83.jpg", 4, 200, 200)</f>
        <v>#NAME?</v>
      </c>
      <c r="S49" s="2">
        <v>45907</v>
      </c>
      <c r="T49" t="s">
        <v>84</v>
      </c>
    </row>
    <row r="50" spans="1:20" hidden="1" x14ac:dyDescent="0.2">
      <c r="A50" t="s">
        <v>85</v>
      </c>
      <c r="B50" t="s">
        <v>86</v>
      </c>
      <c r="C50" t="s">
        <v>87</v>
      </c>
      <c r="D50" t="s">
        <v>41</v>
      </c>
      <c r="E50" t="s">
        <v>23</v>
      </c>
      <c r="F50" t="s">
        <v>88</v>
      </c>
      <c r="G50" t="s">
        <v>89</v>
      </c>
      <c r="H50" t="s">
        <v>90</v>
      </c>
      <c r="J50" t="s">
        <v>91</v>
      </c>
      <c r="K50">
        <v>6450000</v>
      </c>
      <c r="L50">
        <v>98</v>
      </c>
      <c r="M50">
        <v>65816.326530612248</v>
      </c>
      <c r="N50" t="e">
        <f ca="1">_xludf.IMAGE("https://file4.batdongsan.com.vn/resize/200x200/2024/07/16/20240716165315-88fd.jpg", 4, 200, 200)</f>
        <v>#NAME?</v>
      </c>
      <c r="S50" s="2">
        <v>45907</v>
      </c>
      <c r="T50" t="s">
        <v>92</v>
      </c>
    </row>
    <row r="51" spans="1:20" hidden="1" x14ac:dyDescent="0.2">
      <c r="A51" t="s">
        <v>93</v>
      </c>
      <c r="B51" t="s">
        <v>94</v>
      </c>
      <c r="C51" t="s">
        <v>95</v>
      </c>
      <c r="D51" t="s">
        <v>23</v>
      </c>
      <c r="E51" t="s">
        <v>23</v>
      </c>
      <c r="F51" t="s">
        <v>96</v>
      </c>
      <c r="G51" t="s">
        <v>97</v>
      </c>
      <c r="H51" t="s">
        <v>98</v>
      </c>
      <c r="J51" t="s">
        <v>99</v>
      </c>
      <c r="K51">
        <v>7620000</v>
      </c>
      <c r="L51">
        <v>96</v>
      </c>
      <c r="M51">
        <v>79375</v>
      </c>
      <c r="N51" t="e">
        <f ca="1">_xludf.IMAGE("https://file4.batdongsan.com.vn/resize/200x200/2025/07/07/20250707090059-3896.jpg", 4, 200, 200)</f>
        <v>#NAME?</v>
      </c>
      <c r="S51" s="2">
        <v>45907</v>
      </c>
      <c r="T51" t="s">
        <v>100</v>
      </c>
    </row>
    <row r="52" spans="1:20" hidden="1" x14ac:dyDescent="0.2">
      <c r="A52" t="s">
        <v>101</v>
      </c>
      <c r="B52" t="s">
        <v>102</v>
      </c>
      <c r="C52" t="s">
        <v>103</v>
      </c>
      <c r="D52" t="s">
        <v>41</v>
      </c>
      <c r="E52" t="s">
        <v>23</v>
      </c>
      <c r="F52" t="s">
        <v>104</v>
      </c>
      <c r="G52" t="s">
        <v>105</v>
      </c>
      <c r="H52" t="s">
        <v>58</v>
      </c>
      <c r="J52" t="s">
        <v>60</v>
      </c>
      <c r="K52">
        <v>57000000</v>
      </c>
      <c r="L52">
        <v>121.82</v>
      </c>
      <c r="M52">
        <v>467903.46412740112</v>
      </c>
      <c r="N52" t="e">
        <f ca="1">_xludf.IMAGE("https://file4.batdongsan.com.vn/resize/200x200/2025/07/18/20250718113531-d97c.jpg", 4, 200, 200)</f>
        <v>#NAME?</v>
      </c>
      <c r="S52" s="2">
        <v>45907</v>
      </c>
      <c r="T52" t="s">
        <v>106</v>
      </c>
    </row>
    <row r="53" spans="1:20" hidden="1" x14ac:dyDescent="0.2">
      <c r="A53" t="s">
        <v>107</v>
      </c>
      <c r="B53" t="s">
        <v>108</v>
      </c>
      <c r="C53" t="s">
        <v>109</v>
      </c>
      <c r="D53" t="s">
        <v>23</v>
      </c>
      <c r="E53" t="s">
        <v>23</v>
      </c>
      <c r="F53" t="s">
        <v>73</v>
      </c>
      <c r="G53" t="s">
        <v>110</v>
      </c>
      <c r="J53" t="s">
        <v>75</v>
      </c>
      <c r="K53">
        <v>7500000</v>
      </c>
      <c r="L53">
        <v>181</v>
      </c>
      <c r="M53">
        <v>41436.464088397792</v>
      </c>
      <c r="S53" s="2">
        <v>45907</v>
      </c>
      <c r="T53" t="s">
        <v>111</v>
      </c>
    </row>
    <row r="54" spans="1:20" hidden="1" x14ac:dyDescent="0.2">
      <c r="A54" t="s">
        <v>150</v>
      </c>
      <c r="B54" t="s">
        <v>151</v>
      </c>
      <c r="C54" t="s">
        <v>152</v>
      </c>
      <c r="D54" t="s">
        <v>23</v>
      </c>
      <c r="E54" t="s">
        <v>23</v>
      </c>
      <c r="F54" t="s">
        <v>65</v>
      </c>
      <c r="H54" t="s">
        <v>67</v>
      </c>
      <c r="J54" t="s">
        <v>68</v>
      </c>
      <c r="K54">
        <v>15500000</v>
      </c>
      <c r="L54">
        <v>94</v>
      </c>
      <c r="M54">
        <v>164893.61702127659</v>
      </c>
      <c r="N54" t="e">
        <f ca="1">_xludf.IMAGE("https://file4.batdongsan.com.vn/resize/200x200/2025/03/27/20250327124442-2fa0.jpg", 4, 200, 200)</f>
        <v>#NAME?</v>
      </c>
      <c r="S54" s="2">
        <v>45907</v>
      </c>
      <c r="T54" t="s">
        <v>153</v>
      </c>
    </row>
    <row r="55" spans="1:20" hidden="1" x14ac:dyDescent="0.2">
      <c r="A55" t="s">
        <v>154</v>
      </c>
      <c r="B55" t="s">
        <v>155</v>
      </c>
      <c r="C55" t="s">
        <v>156</v>
      </c>
      <c r="D55" t="s">
        <v>23</v>
      </c>
      <c r="E55" t="s">
        <v>23</v>
      </c>
      <c r="F55" t="s">
        <v>157</v>
      </c>
      <c r="J55" t="s">
        <v>75</v>
      </c>
      <c r="K55">
        <v>4500000</v>
      </c>
      <c r="L55">
        <v>97</v>
      </c>
      <c r="M55">
        <v>46391.752577319588</v>
      </c>
      <c r="S55" s="2">
        <v>45907</v>
      </c>
      <c r="T55" t="s">
        <v>158</v>
      </c>
    </row>
    <row r="56" spans="1:20" hidden="1" x14ac:dyDescent="0.2">
      <c r="A56" t="s">
        <v>112</v>
      </c>
      <c r="B56" t="s">
        <v>113</v>
      </c>
      <c r="C56" t="s">
        <v>114</v>
      </c>
      <c r="D56" t="s">
        <v>41</v>
      </c>
      <c r="E56" t="s">
        <v>23</v>
      </c>
      <c r="F56" t="s">
        <v>73</v>
      </c>
      <c r="H56" t="s">
        <v>115</v>
      </c>
      <c r="J56" t="s">
        <v>116</v>
      </c>
      <c r="K56">
        <v>6860000</v>
      </c>
      <c r="L56">
        <v>94.76</v>
      </c>
      <c r="M56">
        <v>72393.414943013922</v>
      </c>
      <c r="N56" t="e">
        <f ca="1">_xludf.IMAGE("https://file4.batdongsan.com.vn/resize/200x200/2023/10/31/20231031104906-e6bd.jpg", 4, 200, 200)</f>
        <v>#NAME?</v>
      </c>
      <c r="S56" s="2">
        <v>45907</v>
      </c>
      <c r="T56" t="s">
        <v>117</v>
      </c>
    </row>
    <row r="57" spans="1:20" hidden="1" x14ac:dyDescent="0.2">
      <c r="A57" t="s">
        <v>118</v>
      </c>
      <c r="B57" t="s">
        <v>119</v>
      </c>
      <c r="C57" t="s">
        <v>120</v>
      </c>
      <c r="D57" t="s">
        <v>23</v>
      </c>
      <c r="E57" t="s">
        <v>56</v>
      </c>
      <c r="F57" t="s">
        <v>73</v>
      </c>
      <c r="H57" t="s">
        <v>115</v>
      </c>
      <c r="J57" t="s">
        <v>116</v>
      </c>
      <c r="K57">
        <v>4350000</v>
      </c>
      <c r="L57">
        <v>52.7</v>
      </c>
      <c r="M57">
        <v>82542.694497153701</v>
      </c>
      <c r="N57" t="e">
        <f ca="1">_xludf.IMAGE("https://file4.batdongsan.com.vn/resize/200x200/2023/10/31/20231031104906-e6bd.jpg", 4, 200, 200)</f>
        <v>#NAME?</v>
      </c>
      <c r="S57" s="2">
        <v>45907</v>
      </c>
      <c r="T57" t="s">
        <v>121</v>
      </c>
    </row>
    <row r="58" spans="1:20" hidden="1" x14ac:dyDescent="0.2">
      <c r="A58" t="s">
        <v>122</v>
      </c>
      <c r="B58" t="s">
        <v>123</v>
      </c>
      <c r="C58" t="s">
        <v>124</v>
      </c>
      <c r="D58" t="s">
        <v>23</v>
      </c>
      <c r="E58" t="s">
        <v>56</v>
      </c>
      <c r="F58" t="s">
        <v>125</v>
      </c>
      <c r="H58" t="s">
        <v>126</v>
      </c>
      <c r="J58" t="s">
        <v>127</v>
      </c>
      <c r="K58">
        <v>2950000</v>
      </c>
      <c r="L58">
        <v>58</v>
      </c>
      <c r="M58">
        <v>50862.068965517239</v>
      </c>
      <c r="N58" t="e">
        <f ca="1">_xludf.IMAGE("https://file4.batdongsan.com.vn/resize/200x200/2024/06/04/20240604114853-6e56.jpg", 4, 200, 200)</f>
        <v>#NAME?</v>
      </c>
      <c r="S58" s="2">
        <v>45907</v>
      </c>
      <c r="T58" t="s">
        <v>128</v>
      </c>
    </row>
    <row r="59" spans="1:20" hidden="1" x14ac:dyDescent="0.2">
      <c r="A59" t="s">
        <v>129</v>
      </c>
      <c r="B59" t="s">
        <v>130</v>
      </c>
      <c r="C59" t="s">
        <v>131</v>
      </c>
      <c r="D59" t="s">
        <v>41</v>
      </c>
      <c r="E59" t="s">
        <v>23</v>
      </c>
      <c r="F59" t="s">
        <v>132</v>
      </c>
      <c r="J59" t="s">
        <v>75</v>
      </c>
      <c r="K59">
        <v>4600000</v>
      </c>
      <c r="L59">
        <v>83</v>
      </c>
      <c r="M59">
        <v>55421.686746987951</v>
      </c>
      <c r="S59" s="2">
        <v>45907</v>
      </c>
      <c r="T59" t="s">
        <v>133</v>
      </c>
    </row>
    <row r="60" spans="1:20" hidden="1" x14ac:dyDescent="0.2">
      <c r="A60" t="s">
        <v>134</v>
      </c>
      <c r="B60" t="s">
        <v>135</v>
      </c>
      <c r="C60" t="s">
        <v>136</v>
      </c>
      <c r="D60" t="s">
        <v>41</v>
      </c>
      <c r="E60" t="s">
        <v>23</v>
      </c>
      <c r="F60" t="s">
        <v>88</v>
      </c>
      <c r="J60" t="s">
        <v>75</v>
      </c>
      <c r="K60">
        <v>6350000</v>
      </c>
      <c r="L60">
        <v>98</v>
      </c>
      <c r="M60">
        <v>64795.918367346938</v>
      </c>
      <c r="S60" s="2">
        <v>45907</v>
      </c>
      <c r="T60" t="s">
        <v>137</v>
      </c>
    </row>
    <row r="61" spans="1:20" hidden="1" x14ac:dyDescent="0.2">
      <c r="A61" t="s">
        <v>138</v>
      </c>
      <c r="B61" t="s">
        <v>139</v>
      </c>
      <c r="C61" t="s">
        <v>140</v>
      </c>
      <c r="D61" t="s">
        <v>23</v>
      </c>
      <c r="E61" t="s">
        <v>23</v>
      </c>
      <c r="F61" t="s">
        <v>88</v>
      </c>
      <c r="J61" t="s">
        <v>75</v>
      </c>
      <c r="K61">
        <v>2700000</v>
      </c>
      <c r="L61">
        <v>59</v>
      </c>
      <c r="M61">
        <v>45762.711864406781</v>
      </c>
      <c r="S61" s="2">
        <v>45907</v>
      </c>
      <c r="T61" t="s">
        <v>141</v>
      </c>
    </row>
    <row r="62" spans="1:20" x14ac:dyDescent="0.2">
      <c r="A62" t="s">
        <v>20</v>
      </c>
      <c r="B62" t="s">
        <v>21</v>
      </c>
      <c r="C62" t="s">
        <v>22</v>
      </c>
      <c r="D62" t="s">
        <v>23</v>
      </c>
      <c r="E62" t="s">
        <v>23</v>
      </c>
      <c r="F62" t="s">
        <v>24</v>
      </c>
      <c r="G62" t="s">
        <v>25</v>
      </c>
      <c r="H62" t="s">
        <v>26</v>
      </c>
      <c r="I62" t="s">
        <v>27</v>
      </c>
      <c r="J62" t="s">
        <v>28</v>
      </c>
      <c r="K62">
        <v>31500000</v>
      </c>
      <c r="L62">
        <v>78.22</v>
      </c>
      <c r="M62">
        <v>402710.30427000759</v>
      </c>
      <c r="N62" t="e">
        <f ca="1">_xludf.IMAGE("https://file4.batdongsan.com.vn/crop/562x284/2025/05/25/20250525123827-7d02_wm.jpg", 4, 200, 200)</f>
        <v>#NAME?</v>
      </c>
      <c r="O62" t="e">
        <f ca="1">_xludf.IMAGE("https://file4.batdongsan.com.vn/crop/283x141/2025/05/25/20250525123838-ac5e_wm.jpg", 4, 200, 200)</f>
        <v>#NAME?</v>
      </c>
      <c r="P62" t="e">
        <f ca="1">_xludf.IMAGE("https://file4.batdongsan.com.vn/crop/140x140/2025/05/25/20250525123755-45fe_wm.jpg", 4, 200, 200)</f>
        <v>#NAME?</v>
      </c>
      <c r="Q62" t="e">
        <f ca="1">_xludf.IMAGE("https://file4.batdongsan.com.vn/crop/140x140/2025/05/25/20250525123816-d02c_wm.jpg", 4, 200, 200)</f>
        <v>#NAME?</v>
      </c>
      <c r="R62" t="e">
        <f ca="1">_xludf.IMAGE("https://file4.batdongsan.com.vn/resize/200x200/2025/04/13/20250413140544-f344.jpg", 4, 200, 200)</f>
        <v>#NAME?</v>
      </c>
      <c r="S62" s="2">
        <v>45907</v>
      </c>
      <c r="T62" t="s">
        <v>29</v>
      </c>
    </row>
    <row r="63" spans="1:20" hidden="1" x14ac:dyDescent="0.2">
      <c r="A63" t="s">
        <v>30</v>
      </c>
      <c r="B63" t="s">
        <v>31</v>
      </c>
      <c r="C63" t="s">
        <v>32</v>
      </c>
      <c r="D63" t="s">
        <v>23</v>
      </c>
      <c r="E63" t="s">
        <v>23</v>
      </c>
      <c r="F63" t="s">
        <v>24</v>
      </c>
      <c r="G63" t="s">
        <v>33</v>
      </c>
      <c r="H63" t="s">
        <v>34</v>
      </c>
      <c r="I63" t="s">
        <v>35</v>
      </c>
      <c r="J63" t="s">
        <v>36</v>
      </c>
      <c r="K63">
        <v>6900000</v>
      </c>
      <c r="L63">
        <v>77</v>
      </c>
      <c r="M63">
        <v>89610.389610389611</v>
      </c>
      <c r="N63" t="e">
        <f ca="1">_xludf.IMAGE("https://file4.batdongsan.com.vn/crop/562x284/2025/08/22/20250822083334-a4d0_wm.jpg", 4, 200, 200)</f>
        <v>#NAME?</v>
      </c>
      <c r="O63" t="e">
        <f ca="1">_xludf.IMAGE("https://file4.batdongsan.com.vn/crop/283x141/2025/08/22/20250822083334-b922_wm.jpg", 4, 200, 200)</f>
        <v>#NAME?</v>
      </c>
      <c r="P63" t="e">
        <f ca="1">_xludf.IMAGE("https://file4.batdongsan.com.vn/crop/140x140/2025/08/22/20250822083334-05a7_wm.jpg", 4, 200, 200)</f>
        <v>#NAME?</v>
      </c>
      <c r="Q63" t="e">
        <f ca="1">_xludf.IMAGE("https://file4.batdongsan.com.vn/crop/140x140/2025/08/22/20250822083333-4659_wm.jpg", 4, 200, 200)</f>
        <v>#NAME?</v>
      </c>
      <c r="R63" t="e">
        <f ca="1">_xludf.IMAGE("https://file4.batdongsan.com.vn/resize/200x200/2020/04/24/20200424164450-ed1d.jpg", 4, 200, 200)</f>
        <v>#NAME?</v>
      </c>
      <c r="S63" s="2">
        <v>45907</v>
      </c>
      <c r="T63" t="s">
        <v>37</v>
      </c>
    </row>
    <row r="64" spans="1:20" hidden="1" x14ac:dyDescent="0.2">
      <c r="A64" t="s">
        <v>38</v>
      </c>
      <c r="B64" t="s">
        <v>39</v>
      </c>
      <c r="C64" t="s">
        <v>40</v>
      </c>
      <c r="D64" t="s">
        <v>41</v>
      </c>
      <c r="E64" t="s">
        <v>41</v>
      </c>
      <c r="F64" t="s">
        <v>24</v>
      </c>
      <c r="G64" t="s">
        <v>42</v>
      </c>
      <c r="H64" t="s">
        <v>43</v>
      </c>
      <c r="I64" t="s">
        <v>44</v>
      </c>
      <c r="J64" t="s">
        <v>45</v>
      </c>
      <c r="K64">
        <v>8500000</v>
      </c>
      <c r="L64">
        <v>121</v>
      </c>
      <c r="M64">
        <v>70247.933884297527</v>
      </c>
      <c r="N64" t="e">
        <f ca="1">_xludf.IMAGE("https://file4.batdongsan.com.vn/crop/562x284/2025/09/03/20250903165346-4e21_wm.jpg", 4, 200, 200)</f>
        <v>#NAME?</v>
      </c>
      <c r="O64" t="e">
        <f ca="1">_xludf.IMAGE("https://file4.batdongsan.com.vn/crop/283x141/2024/11/21/20241121164850-0895_wm.jpg", 4, 200, 200)</f>
        <v>#NAME?</v>
      </c>
      <c r="P64" t="e">
        <f ca="1">_xludf.IMAGE("https://file4.batdongsan.com.vn/crop/140x140/2024/12/28/20241228091743-c5f1_wm.jpg", 4, 200, 200)</f>
        <v>#NAME?</v>
      </c>
      <c r="Q64" t="e">
        <f ca="1">_xludf.IMAGE("https://file4.batdongsan.com.vn/crop/140x140/2025/09/03/20250903165111-58ce_wm.jpg", 4, 200, 200)</f>
        <v>#NAME?</v>
      </c>
      <c r="R64" t="e">
        <f ca="1">_xludf.IMAGE("https://file4.batdongsan.com.vn/resize/200x200/2023/09/05/20230905154151-e485.jpg", 4, 200, 200)</f>
        <v>#NAME?</v>
      </c>
      <c r="S64" s="2">
        <v>45907</v>
      </c>
      <c r="T64" t="s">
        <v>46</v>
      </c>
    </row>
    <row r="65" spans="1:20" hidden="1" x14ac:dyDescent="0.2">
      <c r="A65" t="s">
        <v>47</v>
      </c>
      <c r="B65" t="s">
        <v>48</v>
      </c>
      <c r="C65" t="s">
        <v>49</v>
      </c>
      <c r="D65" t="s">
        <v>23</v>
      </c>
      <c r="E65" t="s">
        <v>23</v>
      </c>
      <c r="F65" t="s">
        <v>24</v>
      </c>
      <c r="G65" t="s">
        <v>50</v>
      </c>
      <c r="H65" t="s">
        <v>43</v>
      </c>
      <c r="I65" t="s">
        <v>44</v>
      </c>
      <c r="J65" t="s">
        <v>51</v>
      </c>
      <c r="K65">
        <v>8550000</v>
      </c>
      <c r="L65">
        <v>96</v>
      </c>
      <c r="M65">
        <v>89062.5</v>
      </c>
      <c r="N65" t="e">
        <f ca="1">_xludf.IMAGE("https://file4.batdongsan.com.vn/resize/200x200/2023/09/05/20230905154151-e485.jpg", 4, 200, 200)</f>
        <v>#NAME?</v>
      </c>
      <c r="S65" s="2">
        <v>45907</v>
      </c>
      <c r="T65" t="s">
        <v>52</v>
      </c>
    </row>
    <row r="66" spans="1:20" hidden="1" x14ac:dyDescent="0.2">
      <c r="A66" t="s">
        <v>53</v>
      </c>
      <c r="B66" t="s">
        <v>54</v>
      </c>
      <c r="C66" t="s">
        <v>55</v>
      </c>
      <c r="D66" t="s">
        <v>56</v>
      </c>
      <c r="E66" t="s">
        <v>56</v>
      </c>
      <c r="F66" t="s">
        <v>24</v>
      </c>
      <c r="G66" t="s">
        <v>57</v>
      </c>
      <c r="H66" t="s">
        <v>58</v>
      </c>
      <c r="I66" t="s">
        <v>59</v>
      </c>
      <c r="J66" t="s">
        <v>60</v>
      </c>
      <c r="K66">
        <v>18200000</v>
      </c>
      <c r="L66">
        <v>58</v>
      </c>
      <c r="M66">
        <v>313793.10344827588</v>
      </c>
      <c r="N66" t="e">
        <f ca="1">_xludf.IMAGE("https://file4.batdongsan.com.vn/resize/200x200/2025/07/18/20250718113531-d97c.jpg", 4, 200, 200)</f>
        <v>#NAME?</v>
      </c>
      <c r="S66" s="2">
        <v>45907</v>
      </c>
      <c r="T66" t="s">
        <v>61</v>
      </c>
    </row>
    <row r="67" spans="1:20" hidden="1" x14ac:dyDescent="0.2">
      <c r="A67" t="s">
        <v>62</v>
      </c>
      <c r="B67" t="s">
        <v>63</v>
      </c>
      <c r="C67" t="s">
        <v>64</v>
      </c>
      <c r="D67" t="s">
        <v>41</v>
      </c>
      <c r="E67" t="s">
        <v>23</v>
      </c>
      <c r="F67" t="s">
        <v>65</v>
      </c>
      <c r="G67" t="s">
        <v>66</v>
      </c>
      <c r="H67" t="s">
        <v>67</v>
      </c>
      <c r="J67" t="s">
        <v>68</v>
      </c>
      <c r="K67">
        <v>24000000</v>
      </c>
      <c r="L67">
        <v>139.1</v>
      </c>
      <c r="M67">
        <v>172537.74263120061</v>
      </c>
      <c r="N67" t="e">
        <f ca="1">_xludf.IMAGE("https://file4.batdongsan.com.vn/resize/200x200/2025/03/27/20250327124442-2fa0.jpg", 4, 200, 200)</f>
        <v>#NAME?</v>
      </c>
      <c r="S67" s="2">
        <v>45907</v>
      </c>
      <c r="T67" t="s">
        <v>69</v>
      </c>
    </row>
    <row r="68" spans="1:20" hidden="1" x14ac:dyDescent="0.2">
      <c r="A68" t="s">
        <v>70</v>
      </c>
      <c r="B68" t="s">
        <v>71</v>
      </c>
      <c r="C68" t="s">
        <v>72</v>
      </c>
      <c r="D68" t="s">
        <v>23</v>
      </c>
      <c r="E68" t="s">
        <v>23</v>
      </c>
      <c r="F68" t="s">
        <v>73</v>
      </c>
      <c r="G68" t="s">
        <v>74</v>
      </c>
      <c r="J68" t="s">
        <v>75</v>
      </c>
      <c r="K68">
        <v>3380000</v>
      </c>
      <c r="L68">
        <v>70</v>
      </c>
      <c r="M68">
        <v>48285.714285714283</v>
      </c>
      <c r="S68" s="2">
        <v>45907</v>
      </c>
      <c r="T68" t="s">
        <v>76</v>
      </c>
    </row>
    <row r="69" spans="1:20" hidden="1" x14ac:dyDescent="0.2">
      <c r="A69" t="s">
        <v>77</v>
      </c>
      <c r="B69" t="s">
        <v>78</v>
      </c>
      <c r="C69" t="s">
        <v>79</v>
      </c>
      <c r="D69" t="s">
        <v>56</v>
      </c>
      <c r="E69" t="s">
        <v>56</v>
      </c>
      <c r="F69" t="s">
        <v>80</v>
      </c>
      <c r="G69" t="s">
        <v>81</v>
      </c>
      <c r="H69" t="s">
        <v>82</v>
      </c>
      <c r="J69" t="s">
        <v>83</v>
      </c>
      <c r="K69">
        <v>1550000</v>
      </c>
      <c r="L69">
        <v>32</v>
      </c>
      <c r="M69">
        <v>48437.5</v>
      </c>
      <c r="N69" t="e">
        <f ca="1">_xludf.IMAGE("https://file4.batdongsan.com.vn/resize/200x200/2025/04/29/20250429133053-5a83.jpg", 4, 200, 200)</f>
        <v>#NAME?</v>
      </c>
      <c r="S69" s="2">
        <v>45907</v>
      </c>
      <c r="T69" t="s">
        <v>84</v>
      </c>
    </row>
    <row r="70" spans="1:20" hidden="1" x14ac:dyDescent="0.2">
      <c r="A70" t="s">
        <v>85</v>
      </c>
      <c r="B70" t="s">
        <v>86</v>
      </c>
      <c r="C70" t="s">
        <v>87</v>
      </c>
      <c r="D70" t="s">
        <v>41</v>
      </c>
      <c r="E70" t="s">
        <v>23</v>
      </c>
      <c r="F70" t="s">
        <v>88</v>
      </c>
      <c r="G70" t="s">
        <v>89</v>
      </c>
      <c r="H70" t="s">
        <v>90</v>
      </c>
      <c r="J70" t="s">
        <v>91</v>
      </c>
      <c r="K70">
        <v>6450000</v>
      </c>
      <c r="L70">
        <v>98</v>
      </c>
      <c r="M70">
        <v>65816.326530612248</v>
      </c>
      <c r="N70" t="e">
        <f ca="1">_xludf.IMAGE("https://file4.batdongsan.com.vn/resize/200x200/2024/07/16/20240716165315-88fd.jpg", 4, 200, 200)</f>
        <v>#NAME?</v>
      </c>
      <c r="S70" s="2">
        <v>45907</v>
      </c>
      <c r="T70" t="s">
        <v>92</v>
      </c>
    </row>
    <row r="71" spans="1:20" hidden="1" x14ac:dyDescent="0.2">
      <c r="A71" t="s">
        <v>93</v>
      </c>
      <c r="B71" t="s">
        <v>94</v>
      </c>
      <c r="C71" t="s">
        <v>95</v>
      </c>
      <c r="D71" t="s">
        <v>23</v>
      </c>
      <c r="E71" t="s">
        <v>23</v>
      </c>
      <c r="F71" t="s">
        <v>96</v>
      </c>
      <c r="G71" t="s">
        <v>97</v>
      </c>
      <c r="H71" t="s">
        <v>98</v>
      </c>
      <c r="J71" t="s">
        <v>99</v>
      </c>
      <c r="K71">
        <v>7620000</v>
      </c>
      <c r="L71">
        <v>96</v>
      </c>
      <c r="M71">
        <v>79375</v>
      </c>
      <c r="N71" t="e">
        <f ca="1">_xludf.IMAGE("https://file4.batdongsan.com.vn/resize/200x200/2025/07/07/20250707090059-3896.jpg", 4, 200, 200)</f>
        <v>#NAME?</v>
      </c>
      <c r="S71" s="2">
        <v>45907</v>
      </c>
      <c r="T71" t="s">
        <v>100</v>
      </c>
    </row>
    <row r="72" spans="1:20" hidden="1" x14ac:dyDescent="0.2">
      <c r="A72" t="s">
        <v>101</v>
      </c>
      <c r="B72" t="s">
        <v>102</v>
      </c>
      <c r="C72" t="s">
        <v>103</v>
      </c>
      <c r="D72" t="s">
        <v>41</v>
      </c>
      <c r="E72" t="s">
        <v>23</v>
      </c>
      <c r="F72" t="s">
        <v>104</v>
      </c>
      <c r="G72" t="s">
        <v>105</v>
      </c>
      <c r="H72" t="s">
        <v>58</v>
      </c>
      <c r="J72" t="s">
        <v>60</v>
      </c>
      <c r="K72">
        <v>57000000</v>
      </c>
      <c r="L72">
        <v>121.82</v>
      </c>
      <c r="M72">
        <v>467903.46412740112</v>
      </c>
      <c r="N72" t="e">
        <f ca="1">_xludf.IMAGE("https://file4.batdongsan.com.vn/resize/200x200/2025/07/18/20250718113531-d97c.jpg", 4, 200, 200)</f>
        <v>#NAME?</v>
      </c>
      <c r="S72" s="2">
        <v>45907</v>
      </c>
      <c r="T72" t="s">
        <v>106</v>
      </c>
    </row>
    <row r="73" spans="1:20" hidden="1" x14ac:dyDescent="0.2">
      <c r="A73" t="s">
        <v>107</v>
      </c>
      <c r="B73" t="s">
        <v>108</v>
      </c>
      <c r="C73" t="s">
        <v>109</v>
      </c>
      <c r="D73" t="s">
        <v>23</v>
      </c>
      <c r="E73" t="s">
        <v>23</v>
      </c>
      <c r="F73" t="s">
        <v>73</v>
      </c>
      <c r="G73" t="s">
        <v>110</v>
      </c>
      <c r="J73" t="s">
        <v>75</v>
      </c>
      <c r="K73">
        <v>7500000</v>
      </c>
      <c r="L73">
        <v>181</v>
      </c>
      <c r="M73">
        <v>41436.464088397792</v>
      </c>
      <c r="S73" s="2">
        <v>45907</v>
      </c>
      <c r="T73" t="s">
        <v>111</v>
      </c>
    </row>
    <row r="74" spans="1:20" hidden="1" x14ac:dyDescent="0.2">
      <c r="A74" t="s">
        <v>150</v>
      </c>
      <c r="B74" t="s">
        <v>151</v>
      </c>
      <c r="C74" t="s">
        <v>152</v>
      </c>
      <c r="D74" t="s">
        <v>23</v>
      </c>
      <c r="E74" t="s">
        <v>23</v>
      </c>
      <c r="F74" t="s">
        <v>65</v>
      </c>
      <c r="H74" t="s">
        <v>67</v>
      </c>
      <c r="J74" t="s">
        <v>68</v>
      </c>
      <c r="K74">
        <v>15500000</v>
      </c>
      <c r="L74">
        <v>94</v>
      </c>
      <c r="M74">
        <v>164893.61702127659</v>
      </c>
      <c r="N74" t="e">
        <f ca="1">_xludf.IMAGE("https://file4.batdongsan.com.vn/resize/200x200/2025/03/27/20250327124442-2fa0.jpg", 4, 200, 200)</f>
        <v>#NAME?</v>
      </c>
      <c r="S74" s="2">
        <v>45907</v>
      </c>
      <c r="T74" t="s">
        <v>153</v>
      </c>
    </row>
    <row r="75" spans="1:20" hidden="1" x14ac:dyDescent="0.2">
      <c r="A75" t="s">
        <v>154</v>
      </c>
      <c r="B75" t="s">
        <v>155</v>
      </c>
      <c r="C75" t="s">
        <v>156</v>
      </c>
      <c r="D75" t="s">
        <v>23</v>
      </c>
      <c r="E75" t="s">
        <v>23</v>
      </c>
      <c r="F75" t="s">
        <v>157</v>
      </c>
      <c r="J75" t="s">
        <v>75</v>
      </c>
      <c r="K75">
        <v>4500000</v>
      </c>
      <c r="L75">
        <v>97</v>
      </c>
      <c r="M75">
        <v>46391.752577319588</v>
      </c>
      <c r="S75" s="2">
        <v>45907</v>
      </c>
      <c r="T75" t="s">
        <v>158</v>
      </c>
    </row>
    <row r="76" spans="1:20" hidden="1" x14ac:dyDescent="0.2">
      <c r="A76" t="s">
        <v>112</v>
      </c>
      <c r="B76" t="s">
        <v>113</v>
      </c>
      <c r="C76" t="s">
        <v>114</v>
      </c>
      <c r="D76" t="s">
        <v>41</v>
      </c>
      <c r="E76" t="s">
        <v>23</v>
      </c>
      <c r="F76" t="s">
        <v>73</v>
      </c>
      <c r="H76" t="s">
        <v>115</v>
      </c>
      <c r="J76" t="s">
        <v>116</v>
      </c>
      <c r="K76">
        <v>6860000</v>
      </c>
      <c r="L76">
        <v>94.76</v>
      </c>
      <c r="M76">
        <v>72393.414943013922</v>
      </c>
      <c r="N76" t="e">
        <f ca="1">_xludf.IMAGE("https://file4.batdongsan.com.vn/resize/200x200/2023/10/31/20231031104906-e6bd.jpg", 4, 200, 200)</f>
        <v>#NAME?</v>
      </c>
      <c r="S76" s="2">
        <v>45907</v>
      </c>
      <c r="T76" t="s">
        <v>117</v>
      </c>
    </row>
    <row r="77" spans="1:20" hidden="1" x14ac:dyDescent="0.2">
      <c r="A77" t="s">
        <v>118</v>
      </c>
      <c r="B77" t="s">
        <v>119</v>
      </c>
      <c r="C77" t="s">
        <v>120</v>
      </c>
      <c r="D77" t="s">
        <v>23</v>
      </c>
      <c r="E77" t="s">
        <v>56</v>
      </c>
      <c r="F77" t="s">
        <v>73</v>
      </c>
      <c r="H77" t="s">
        <v>115</v>
      </c>
      <c r="J77" t="s">
        <v>116</v>
      </c>
      <c r="K77">
        <v>4350000</v>
      </c>
      <c r="L77">
        <v>52.7</v>
      </c>
      <c r="M77">
        <v>82542.694497153701</v>
      </c>
      <c r="N77" t="e">
        <f ca="1">_xludf.IMAGE("https://file4.batdongsan.com.vn/resize/200x200/2023/10/31/20231031104906-e6bd.jpg", 4, 200, 200)</f>
        <v>#NAME?</v>
      </c>
      <c r="S77" s="2">
        <v>45907</v>
      </c>
      <c r="T77" t="s">
        <v>121</v>
      </c>
    </row>
    <row r="78" spans="1:20" hidden="1" x14ac:dyDescent="0.2">
      <c r="A78" t="s">
        <v>122</v>
      </c>
      <c r="B78" t="s">
        <v>123</v>
      </c>
      <c r="C78" t="s">
        <v>124</v>
      </c>
      <c r="D78" t="s">
        <v>23</v>
      </c>
      <c r="E78" t="s">
        <v>56</v>
      </c>
      <c r="F78" t="s">
        <v>125</v>
      </c>
      <c r="H78" t="s">
        <v>126</v>
      </c>
      <c r="J78" t="s">
        <v>127</v>
      </c>
      <c r="K78">
        <v>2950000</v>
      </c>
      <c r="L78">
        <v>58</v>
      </c>
      <c r="M78">
        <v>50862.068965517239</v>
      </c>
      <c r="N78" t="e">
        <f ca="1">_xludf.IMAGE("https://file4.batdongsan.com.vn/resize/200x200/2024/06/04/20240604114853-6e56.jpg", 4, 200, 200)</f>
        <v>#NAME?</v>
      </c>
      <c r="S78" s="2">
        <v>45907</v>
      </c>
      <c r="T78" t="s">
        <v>128</v>
      </c>
    </row>
    <row r="79" spans="1:20" hidden="1" x14ac:dyDescent="0.2">
      <c r="A79" t="s">
        <v>129</v>
      </c>
      <c r="B79" t="s">
        <v>130</v>
      </c>
      <c r="C79" t="s">
        <v>131</v>
      </c>
      <c r="D79" t="s">
        <v>41</v>
      </c>
      <c r="E79" t="s">
        <v>23</v>
      </c>
      <c r="F79" t="s">
        <v>132</v>
      </c>
      <c r="J79" t="s">
        <v>75</v>
      </c>
      <c r="K79">
        <v>4600000</v>
      </c>
      <c r="L79">
        <v>83</v>
      </c>
      <c r="M79">
        <v>55421.686746987951</v>
      </c>
      <c r="S79" s="2">
        <v>45907</v>
      </c>
      <c r="T79" t="s">
        <v>133</v>
      </c>
    </row>
    <row r="80" spans="1:20" hidden="1" x14ac:dyDescent="0.2">
      <c r="A80" t="s">
        <v>134</v>
      </c>
      <c r="B80" t="s">
        <v>135</v>
      </c>
      <c r="C80" t="s">
        <v>136</v>
      </c>
      <c r="D80" t="s">
        <v>41</v>
      </c>
      <c r="E80" t="s">
        <v>23</v>
      </c>
      <c r="F80" t="s">
        <v>88</v>
      </c>
      <c r="J80" t="s">
        <v>75</v>
      </c>
      <c r="K80">
        <v>6350000</v>
      </c>
      <c r="L80">
        <v>98</v>
      </c>
      <c r="M80">
        <v>64795.918367346938</v>
      </c>
      <c r="S80" s="2">
        <v>45907</v>
      </c>
      <c r="T80" t="s">
        <v>137</v>
      </c>
    </row>
    <row r="81" spans="1:20" hidden="1" x14ac:dyDescent="0.2">
      <c r="A81" t="s">
        <v>138</v>
      </c>
      <c r="B81" t="s">
        <v>139</v>
      </c>
      <c r="C81" t="s">
        <v>140</v>
      </c>
      <c r="D81" t="s">
        <v>23</v>
      </c>
      <c r="E81" t="s">
        <v>23</v>
      </c>
      <c r="F81" t="s">
        <v>88</v>
      </c>
      <c r="J81" t="s">
        <v>75</v>
      </c>
      <c r="K81">
        <v>2700000</v>
      </c>
      <c r="L81">
        <v>59</v>
      </c>
      <c r="M81">
        <v>45762.711864406781</v>
      </c>
      <c r="S81" s="2">
        <v>45907</v>
      </c>
      <c r="T81" t="s">
        <v>141</v>
      </c>
    </row>
    <row r="82" spans="1:20" x14ac:dyDescent="0.2">
      <c r="A82" t="s">
        <v>20</v>
      </c>
      <c r="B82" t="s">
        <v>21</v>
      </c>
      <c r="C82" t="s">
        <v>22</v>
      </c>
      <c r="D82" t="s">
        <v>23</v>
      </c>
      <c r="E82" t="s">
        <v>23</v>
      </c>
      <c r="F82" t="s">
        <v>24</v>
      </c>
      <c r="G82" t="s">
        <v>25</v>
      </c>
      <c r="H82" t="s">
        <v>26</v>
      </c>
      <c r="I82" t="s">
        <v>27</v>
      </c>
      <c r="J82" t="s">
        <v>28</v>
      </c>
      <c r="K82">
        <v>31500000</v>
      </c>
      <c r="L82">
        <v>78.22</v>
      </c>
      <c r="M82">
        <v>402710.30427000759</v>
      </c>
      <c r="N82" t="e">
        <f ca="1">_xludf.IMAGE("https://file4.batdongsan.com.vn/crop/562x284/2025/05/25/20250525123827-7d02_wm.jpg", 4, 200, 200)</f>
        <v>#NAME?</v>
      </c>
      <c r="O82" t="e">
        <f ca="1">_xludf.IMAGE("https://file4.batdongsan.com.vn/crop/283x141/2025/05/25/20250525123838-ac5e_wm.jpg", 4, 200, 200)</f>
        <v>#NAME?</v>
      </c>
      <c r="P82" t="e">
        <f ca="1">_xludf.IMAGE("https://file4.batdongsan.com.vn/crop/140x140/2025/05/25/20250525123755-45fe_wm.jpg", 4, 200, 200)</f>
        <v>#NAME?</v>
      </c>
      <c r="Q82" t="e">
        <f ca="1">_xludf.IMAGE("https://file4.batdongsan.com.vn/crop/140x140/2025/05/25/20250525123816-d02c_wm.jpg", 4, 200, 200)</f>
        <v>#NAME?</v>
      </c>
      <c r="R82" t="e">
        <f ca="1">_xludf.IMAGE("https://file4.batdongsan.com.vn/resize/200x200/2025/04/13/20250413140544-f344.jpg", 4, 200, 200)</f>
        <v>#NAME?</v>
      </c>
      <c r="S82" s="2">
        <v>45907</v>
      </c>
      <c r="T82" t="s">
        <v>29</v>
      </c>
    </row>
    <row r="83" spans="1:20" hidden="1" x14ac:dyDescent="0.2">
      <c r="A83" t="s">
        <v>30</v>
      </c>
      <c r="B83" t="s">
        <v>31</v>
      </c>
      <c r="C83" t="s">
        <v>32</v>
      </c>
      <c r="D83" t="s">
        <v>23</v>
      </c>
      <c r="E83" t="s">
        <v>23</v>
      </c>
      <c r="F83" t="s">
        <v>24</v>
      </c>
      <c r="G83" t="s">
        <v>33</v>
      </c>
      <c r="H83" t="s">
        <v>34</v>
      </c>
      <c r="I83" t="s">
        <v>35</v>
      </c>
      <c r="J83" t="s">
        <v>36</v>
      </c>
      <c r="K83">
        <v>6900000</v>
      </c>
      <c r="L83">
        <v>77</v>
      </c>
      <c r="M83">
        <v>89610.389610389611</v>
      </c>
      <c r="N83" t="e">
        <f ca="1">_xludf.IMAGE("https://file4.batdongsan.com.vn/crop/562x284/2025/08/22/20250822083334-a4d0_wm.jpg", 4, 200, 200)</f>
        <v>#NAME?</v>
      </c>
      <c r="O83" t="e">
        <f ca="1">_xludf.IMAGE("https://file4.batdongsan.com.vn/crop/283x141/2025/08/22/20250822083334-b922_wm.jpg", 4, 200, 200)</f>
        <v>#NAME?</v>
      </c>
      <c r="P83" t="e">
        <f ca="1">_xludf.IMAGE("https://file4.batdongsan.com.vn/crop/140x140/2025/08/22/20250822083334-05a7_wm.jpg", 4, 200, 200)</f>
        <v>#NAME?</v>
      </c>
      <c r="Q83" t="e">
        <f ca="1">_xludf.IMAGE("https://file4.batdongsan.com.vn/crop/140x140/2025/08/22/20250822083333-4659_wm.jpg", 4, 200, 200)</f>
        <v>#NAME?</v>
      </c>
      <c r="R83" t="e">
        <f ca="1">_xludf.IMAGE("https://file4.batdongsan.com.vn/resize/200x200/2020/04/24/20200424164450-ed1d.jpg", 4, 200, 200)</f>
        <v>#NAME?</v>
      </c>
      <c r="S83" s="2">
        <v>45907</v>
      </c>
      <c r="T83" t="s">
        <v>37</v>
      </c>
    </row>
    <row r="84" spans="1:20" hidden="1" x14ac:dyDescent="0.2">
      <c r="A84" t="s">
        <v>38</v>
      </c>
      <c r="B84" t="s">
        <v>39</v>
      </c>
      <c r="C84" t="s">
        <v>40</v>
      </c>
      <c r="D84" t="s">
        <v>41</v>
      </c>
      <c r="E84" t="s">
        <v>41</v>
      </c>
      <c r="F84" t="s">
        <v>24</v>
      </c>
      <c r="G84" t="s">
        <v>42</v>
      </c>
      <c r="H84" t="s">
        <v>43</v>
      </c>
      <c r="I84" t="s">
        <v>44</v>
      </c>
      <c r="J84" t="s">
        <v>45</v>
      </c>
      <c r="K84">
        <v>8500000</v>
      </c>
      <c r="L84">
        <v>121</v>
      </c>
      <c r="M84">
        <v>70247.933884297527</v>
      </c>
      <c r="N84" t="e">
        <f ca="1">_xludf.IMAGE("https://file4.batdongsan.com.vn/crop/562x284/2025/09/03/20250903165346-4e21_wm.jpg", 4, 200, 200)</f>
        <v>#NAME?</v>
      </c>
      <c r="O84" t="e">
        <f ca="1">_xludf.IMAGE("https://file4.batdongsan.com.vn/crop/283x141/2024/11/21/20241121164850-0895_wm.jpg", 4, 200, 200)</f>
        <v>#NAME?</v>
      </c>
      <c r="P84" t="e">
        <f ca="1">_xludf.IMAGE("https://file4.batdongsan.com.vn/crop/140x140/2024/12/28/20241228091743-c5f1_wm.jpg", 4, 200, 200)</f>
        <v>#NAME?</v>
      </c>
      <c r="Q84" t="e">
        <f ca="1">_xludf.IMAGE("https://file4.batdongsan.com.vn/crop/140x140/2025/09/03/20250903165111-58ce_wm.jpg", 4, 200, 200)</f>
        <v>#NAME?</v>
      </c>
      <c r="R84" t="e">
        <f ca="1">_xludf.IMAGE("https://file4.batdongsan.com.vn/resize/200x200/2023/09/05/20230905154151-e485.jpg", 4, 200, 200)</f>
        <v>#NAME?</v>
      </c>
      <c r="S84" s="2">
        <v>45907</v>
      </c>
      <c r="T84" t="s">
        <v>46</v>
      </c>
    </row>
    <row r="85" spans="1:20" hidden="1" x14ac:dyDescent="0.2">
      <c r="A85" t="s">
        <v>47</v>
      </c>
      <c r="B85" t="s">
        <v>48</v>
      </c>
      <c r="C85" t="s">
        <v>49</v>
      </c>
      <c r="D85" t="s">
        <v>23</v>
      </c>
      <c r="E85" t="s">
        <v>23</v>
      </c>
      <c r="F85" t="s">
        <v>24</v>
      </c>
      <c r="G85" t="s">
        <v>50</v>
      </c>
      <c r="H85" t="s">
        <v>43</v>
      </c>
      <c r="I85" t="s">
        <v>44</v>
      </c>
      <c r="J85" t="s">
        <v>51</v>
      </c>
      <c r="K85">
        <v>8550000</v>
      </c>
      <c r="L85">
        <v>96</v>
      </c>
      <c r="M85">
        <v>89062.5</v>
      </c>
      <c r="N85" t="e">
        <f ca="1">_xludf.IMAGE("https://file4.batdongsan.com.vn/resize/200x200/2023/09/05/20230905154151-e485.jpg", 4, 200, 200)</f>
        <v>#NAME?</v>
      </c>
      <c r="S85" s="2">
        <v>45907</v>
      </c>
      <c r="T85" t="s">
        <v>52</v>
      </c>
    </row>
    <row r="86" spans="1:20" hidden="1" x14ac:dyDescent="0.2">
      <c r="A86" t="s">
        <v>53</v>
      </c>
      <c r="B86" t="s">
        <v>54</v>
      </c>
      <c r="C86" t="s">
        <v>55</v>
      </c>
      <c r="D86" t="s">
        <v>56</v>
      </c>
      <c r="E86" t="s">
        <v>56</v>
      </c>
      <c r="F86" t="s">
        <v>24</v>
      </c>
      <c r="G86" t="s">
        <v>57</v>
      </c>
      <c r="H86" t="s">
        <v>58</v>
      </c>
      <c r="I86" t="s">
        <v>59</v>
      </c>
      <c r="J86" t="s">
        <v>60</v>
      </c>
      <c r="K86">
        <v>18200000</v>
      </c>
      <c r="L86">
        <v>58</v>
      </c>
      <c r="M86">
        <v>313793.10344827588</v>
      </c>
      <c r="N86" t="e">
        <f ca="1">_xludf.IMAGE("https://file4.batdongsan.com.vn/resize/200x200/2025/07/18/20250718113531-d97c.jpg", 4, 200, 200)</f>
        <v>#NAME?</v>
      </c>
      <c r="S86" s="2">
        <v>45907</v>
      </c>
      <c r="T86" t="s">
        <v>61</v>
      </c>
    </row>
    <row r="87" spans="1:20" hidden="1" x14ac:dyDescent="0.2">
      <c r="A87" t="s">
        <v>62</v>
      </c>
      <c r="B87" t="s">
        <v>63</v>
      </c>
      <c r="C87" t="s">
        <v>64</v>
      </c>
      <c r="D87" t="s">
        <v>41</v>
      </c>
      <c r="E87" t="s">
        <v>23</v>
      </c>
      <c r="F87" t="s">
        <v>65</v>
      </c>
      <c r="G87" t="s">
        <v>66</v>
      </c>
      <c r="H87" t="s">
        <v>67</v>
      </c>
      <c r="J87" t="s">
        <v>68</v>
      </c>
      <c r="K87">
        <v>24000000</v>
      </c>
      <c r="L87">
        <v>139.1</v>
      </c>
      <c r="M87">
        <v>172537.74263120061</v>
      </c>
      <c r="N87" t="e">
        <f ca="1">_xludf.IMAGE("https://file4.batdongsan.com.vn/resize/200x200/2025/03/27/20250327124442-2fa0.jpg", 4, 200, 200)</f>
        <v>#NAME?</v>
      </c>
      <c r="S87" s="2">
        <v>45907</v>
      </c>
      <c r="T87" t="s">
        <v>69</v>
      </c>
    </row>
    <row r="88" spans="1:20" hidden="1" x14ac:dyDescent="0.2">
      <c r="A88" t="s">
        <v>70</v>
      </c>
      <c r="B88" t="s">
        <v>71</v>
      </c>
      <c r="C88" t="s">
        <v>72</v>
      </c>
      <c r="D88" t="s">
        <v>23</v>
      </c>
      <c r="E88" t="s">
        <v>23</v>
      </c>
      <c r="F88" t="s">
        <v>73</v>
      </c>
      <c r="G88" t="s">
        <v>74</v>
      </c>
      <c r="J88" t="s">
        <v>75</v>
      </c>
      <c r="K88">
        <v>3380000</v>
      </c>
      <c r="L88">
        <v>70</v>
      </c>
      <c r="M88">
        <v>48285.714285714283</v>
      </c>
      <c r="S88" s="2">
        <v>45907</v>
      </c>
      <c r="T88" t="s">
        <v>76</v>
      </c>
    </row>
    <row r="89" spans="1:20" hidden="1" x14ac:dyDescent="0.2">
      <c r="A89" t="s">
        <v>77</v>
      </c>
      <c r="B89" t="s">
        <v>78</v>
      </c>
      <c r="C89" t="s">
        <v>79</v>
      </c>
      <c r="D89" t="s">
        <v>56</v>
      </c>
      <c r="E89" t="s">
        <v>56</v>
      </c>
      <c r="F89" t="s">
        <v>80</v>
      </c>
      <c r="G89" t="s">
        <v>81</v>
      </c>
      <c r="H89" t="s">
        <v>82</v>
      </c>
      <c r="J89" t="s">
        <v>83</v>
      </c>
      <c r="K89">
        <v>1550000</v>
      </c>
      <c r="L89">
        <v>32</v>
      </c>
      <c r="M89">
        <v>48437.5</v>
      </c>
      <c r="N89" t="e">
        <f ca="1">_xludf.IMAGE("https://file4.batdongsan.com.vn/resize/200x200/2025/04/29/20250429133053-5a83.jpg", 4, 200, 200)</f>
        <v>#NAME?</v>
      </c>
      <c r="S89" s="2">
        <v>45907</v>
      </c>
      <c r="T89" t="s">
        <v>84</v>
      </c>
    </row>
    <row r="90" spans="1:20" hidden="1" x14ac:dyDescent="0.2">
      <c r="A90" t="s">
        <v>85</v>
      </c>
      <c r="B90" t="s">
        <v>86</v>
      </c>
      <c r="C90" t="s">
        <v>87</v>
      </c>
      <c r="D90" t="s">
        <v>41</v>
      </c>
      <c r="E90" t="s">
        <v>23</v>
      </c>
      <c r="F90" t="s">
        <v>88</v>
      </c>
      <c r="G90" t="s">
        <v>89</v>
      </c>
      <c r="H90" t="s">
        <v>90</v>
      </c>
      <c r="J90" t="s">
        <v>91</v>
      </c>
      <c r="K90">
        <v>6450000</v>
      </c>
      <c r="L90">
        <v>98</v>
      </c>
      <c r="M90">
        <v>65816.326530612248</v>
      </c>
      <c r="N90" t="e">
        <f ca="1">_xludf.IMAGE("https://file4.batdongsan.com.vn/resize/200x200/2024/07/16/20240716165315-88fd.jpg", 4, 200, 200)</f>
        <v>#NAME?</v>
      </c>
      <c r="S90" s="2">
        <v>45907</v>
      </c>
      <c r="T90" t="s">
        <v>92</v>
      </c>
    </row>
    <row r="91" spans="1:20" hidden="1" x14ac:dyDescent="0.2">
      <c r="A91" t="s">
        <v>93</v>
      </c>
      <c r="B91" t="s">
        <v>94</v>
      </c>
      <c r="C91" t="s">
        <v>95</v>
      </c>
      <c r="D91" t="s">
        <v>23</v>
      </c>
      <c r="E91" t="s">
        <v>23</v>
      </c>
      <c r="F91" t="s">
        <v>96</v>
      </c>
      <c r="G91" t="s">
        <v>97</v>
      </c>
      <c r="H91" t="s">
        <v>98</v>
      </c>
      <c r="J91" t="s">
        <v>99</v>
      </c>
      <c r="K91">
        <v>7620000</v>
      </c>
      <c r="L91">
        <v>96</v>
      </c>
      <c r="M91">
        <v>79375</v>
      </c>
      <c r="N91" t="e">
        <f ca="1">_xludf.IMAGE("https://file4.batdongsan.com.vn/resize/200x200/2025/07/07/20250707090059-3896.jpg", 4, 200, 200)</f>
        <v>#NAME?</v>
      </c>
      <c r="S91" s="2">
        <v>45907</v>
      </c>
      <c r="T91" t="s">
        <v>100</v>
      </c>
    </row>
    <row r="92" spans="1:20" hidden="1" x14ac:dyDescent="0.2">
      <c r="A92" t="s">
        <v>101</v>
      </c>
      <c r="B92" t="s">
        <v>102</v>
      </c>
      <c r="C92" t="s">
        <v>103</v>
      </c>
      <c r="D92" t="s">
        <v>41</v>
      </c>
      <c r="E92" t="s">
        <v>23</v>
      </c>
      <c r="F92" t="s">
        <v>104</v>
      </c>
      <c r="G92" t="s">
        <v>105</v>
      </c>
      <c r="H92" t="s">
        <v>58</v>
      </c>
      <c r="J92" t="s">
        <v>60</v>
      </c>
      <c r="K92">
        <v>57000000</v>
      </c>
      <c r="L92">
        <v>121.82</v>
      </c>
      <c r="M92">
        <v>467903.46412740112</v>
      </c>
      <c r="N92" t="e">
        <f ca="1">_xludf.IMAGE("https://file4.batdongsan.com.vn/resize/200x200/2025/07/18/20250718113531-d97c.jpg", 4, 200, 200)</f>
        <v>#NAME?</v>
      </c>
      <c r="S92" s="2">
        <v>45907</v>
      </c>
      <c r="T92" t="s">
        <v>106</v>
      </c>
    </row>
    <row r="93" spans="1:20" hidden="1" x14ac:dyDescent="0.2">
      <c r="A93" t="s">
        <v>107</v>
      </c>
      <c r="B93" t="s">
        <v>108</v>
      </c>
      <c r="C93" t="s">
        <v>109</v>
      </c>
      <c r="D93" t="s">
        <v>23</v>
      </c>
      <c r="E93" t="s">
        <v>23</v>
      </c>
      <c r="F93" t="s">
        <v>73</v>
      </c>
      <c r="G93" t="s">
        <v>110</v>
      </c>
      <c r="J93" t="s">
        <v>75</v>
      </c>
      <c r="K93">
        <v>7500000</v>
      </c>
      <c r="L93">
        <v>181</v>
      </c>
      <c r="M93">
        <v>41436.464088397792</v>
      </c>
      <c r="S93" s="2">
        <v>45907</v>
      </c>
      <c r="T93" t="s">
        <v>111</v>
      </c>
    </row>
    <row r="94" spans="1:20" hidden="1" x14ac:dyDescent="0.2">
      <c r="A94" t="s">
        <v>150</v>
      </c>
      <c r="B94" t="s">
        <v>151</v>
      </c>
      <c r="C94" t="s">
        <v>152</v>
      </c>
      <c r="D94" t="s">
        <v>23</v>
      </c>
      <c r="E94" t="s">
        <v>23</v>
      </c>
      <c r="F94" t="s">
        <v>65</v>
      </c>
      <c r="H94" t="s">
        <v>67</v>
      </c>
      <c r="J94" t="s">
        <v>68</v>
      </c>
      <c r="K94">
        <v>15500000</v>
      </c>
      <c r="L94">
        <v>94</v>
      </c>
      <c r="M94">
        <v>164893.61702127659</v>
      </c>
      <c r="N94" t="e">
        <f ca="1">_xludf.IMAGE("https://file4.batdongsan.com.vn/resize/200x200/2025/03/27/20250327124442-2fa0.jpg", 4, 200, 200)</f>
        <v>#NAME?</v>
      </c>
      <c r="S94" s="2">
        <v>45907</v>
      </c>
      <c r="T94" t="s">
        <v>153</v>
      </c>
    </row>
    <row r="95" spans="1:20" hidden="1" x14ac:dyDescent="0.2">
      <c r="A95" t="s">
        <v>154</v>
      </c>
      <c r="B95" t="s">
        <v>155</v>
      </c>
      <c r="C95" t="s">
        <v>156</v>
      </c>
      <c r="D95" t="s">
        <v>23</v>
      </c>
      <c r="E95" t="s">
        <v>23</v>
      </c>
      <c r="F95" t="s">
        <v>157</v>
      </c>
      <c r="J95" t="s">
        <v>75</v>
      </c>
      <c r="K95">
        <v>4500000</v>
      </c>
      <c r="L95">
        <v>97</v>
      </c>
      <c r="M95">
        <v>46391.752577319588</v>
      </c>
      <c r="S95" s="2">
        <v>45907</v>
      </c>
      <c r="T95" t="s">
        <v>158</v>
      </c>
    </row>
    <row r="96" spans="1:20" hidden="1" x14ac:dyDescent="0.2">
      <c r="A96" t="s">
        <v>112</v>
      </c>
      <c r="B96" t="s">
        <v>113</v>
      </c>
      <c r="C96" t="s">
        <v>114</v>
      </c>
      <c r="D96" t="s">
        <v>41</v>
      </c>
      <c r="E96" t="s">
        <v>23</v>
      </c>
      <c r="F96" t="s">
        <v>73</v>
      </c>
      <c r="H96" t="s">
        <v>115</v>
      </c>
      <c r="J96" t="s">
        <v>116</v>
      </c>
      <c r="K96">
        <v>6860000</v>
      </c>
      <c r="L96">
        <v>94.76</v>
      </c>
      <c r="M96">
        <v>72393.414943013922</v>
      </c>
      <c r="N96" t="e">
        <f ca="1">_xludf.IMAGE("https://file4.batdongsan.com.vn/resize/200x200/2023/10/31/20231031104906-e6bd.jpg", 4, 200, 200)</f>
        <v>#NAME?</v>
      </c>
      <c r="S96" s="2">
        <v>45907</v>
      </c>
      <c r="T96" t="s">
        <v>117</v>
      </c>
    </row>
    <row r="97" spans="1:20" hidden="1" x14ac:dyDescent="0.2">
      <c r="A97" t="s">
        <v>118</v>
      </c>
      <c r="B97" t="s">
        <v>119</v>
      </c>
      <c r="C97" t="s">
        <v>120</v>
      </c>
      <c r="D97" t="s">
        <v>23</v>
      </c>
      <c r="E97" t="s">
        <v>56</v>
      </c>
      <c r="F97" t="s">
        <v>73</v>
      </c>
      <c r="H97" t="s">
        <v>115</v>
      </c>
      <c r="J97" t="s">
        <v>116</v>
      </c>
      <c r="K97">
        <v>4350000</v>
      </c>
      <c r="L97">
        <v>52.7</v>
      </c>
      <c r="M97">
        <v>82542.694497153701</v>
      </c>
      <c r="N97" t="e">
        <f ca="1">_xludf.IMAGE("https://file4.batdongsan.com.vn/resize/200x200/2023/10/31/20231031104906-e6bd.jpg", 4, 200, 200)</f>
        <v>#NAME?</v>
      </c>
      <c r="S97" s="2">
        <v>45907</v>
      </c>
      <c r="T97" t="s">
        <v>121</v>
      </c>
    </row>
    <row r="98" spans="1:20" hidden="1" x14ac:dyDescent="0.2">
      <c r="A98" t="s">
        <v>122</v>
      </c>
      <c r="B98" t="s">
        <v>123</v>
      </c>
      <c r="C98" t="s">
        <v>124</v>
      </c>
      <c r="D98" t="s">
        <v>23</v>
      </c>
      <c r="E98" t="s">
        <v>56</v>
      </c>
      <c r="F98" t="s">
        <v>125</v>
      </c>
      <c r="H98" t="s">
        <v>126</v>
      </c>
      <c r="J98" t="s">
        <v>127</v>
      </c>
      <c r="K98">
        <v>2950000</v>
      </c>
      <c r="L98">
        <v>58</v>
      </c>
      <c r="M98">
        <v>50862.068965517239</v>
      </c>
      <c r="N98" t="e">
        <f ca="1">_xludf.IMAGE("https://file4.batdongsan.com.vn/resize/200x200/2024/06/04/20240604114853-6e56.jpg", 4, 200, 200)</f>
        <v>#NAME?</v>
      </c>
      <c r="S98" s="2">
        <v>45907</v>
      </c>
      <c r="T98" t="s">
        <v>128</v>
      </c>
    </row>
    <row r="99" spans="1:20" hidden="1" x14ac:dyDescent="0.2">
      <c r="A99" t="s">
        <v>129</v>
      </c>
      <c r="B99" t="s">
        <v>130</v>
      </c>
      <c r="C99" t="s">
        <v>131</v>
      </c>
      <c r="D99" t="s">
        <v>41</v>
      </c>
      <c r="E99" t="s">
        <v>23</v>
      </c>
      <c r="F99" t="s">
        <v>132</v>
      </c>
      <c r="J99" t="s">
        <v>75</v>
      </c>
      <c r="K99">
        <v>4600000</v>
      </c>
      <c r="L99">
        <v>83</v>
      </c>
      <c r="M99">
        <v>55421.686746987951</v>
      </c>
      <c r="S99" s="2">
        <v>45907</v>
      </c>
      <c r="T99" t="s">
        <v>133</v>
      </c>
    </row>
    <row r="100" spans="1:20" hidden="1" x14ac:dyDescent="0.2">
      <c r="A100" t="s">
        <v>134</v>
      </c>
      <c r="B100" t="s">
        <v>135</v>
      </c>
      <c r="C100" t="s">
        <v>136</v>
      </c>
      <c r="D100" t="s">
        <v>41</v>
      </c>
      <c r="E100" t="s">
        <v>23</v>
      </c>
      <c r="F100" t="s">
        <v>88</v>
      </c>
      <c r="J100" t="s">
        <v>75</v>
      </c>
      <c r="K100">
        <v>6350000</v>
      </c>
      <c r="L100">
        <v>98</v>
      </c>
      <c r="M100">
        <v>64795.918367346938</v>
      </c>
      <c r="S100" s="2">
        <v>45907</v>
      </c>
      <c r="T100" t="s">
        <v>137</v>
      </c>
    </row>
    <row r="101" spans="1:20" hidden="1" x14ac:dyDescent="0.2">
      <c r="A101" t="s">
        <v>138</v>
      </c>
      <c r="B101" t="s">
        <v>139</v>
      </c>
      <c r="C101" t="s">
        <v>140</v>
      </c>
      <c r="D101" t="s">
        <v>23</v>
      </c>
      <c r="E101" t="s">
        <v>23</v>
      </c>
      <c r="F101" t="s">
        <v>88</v>
      </c>
      <c r="J101" t="s">
        <v>75</v>
      </c>
      <c r="K101">
        <v>2700000</v>
      </c>
      <c r="L101">
        <v>59</v>
      </c>
      <c r="M101">
        <v>45762.711864406781</v>
      </c>
      <c r="S101" s="2">
        <v>45907</v>
      </c>
      <c r="T101" t="s">
        <v>141</v>
      </c>
    </row>
    <row r="102" spans="1:20" x14ac:dyDescent="0.2">
      <c r="A102" t="s">
        <v>20</v>
      </c>
      <c r="B102" t="s">
        <v>21</v>
      </c>
      <c r="C102" t="s">
        <v>22</v>
      </c>
      <c r="D102" t="s">
        <v>23</v>
      </c>
      <c r="E102" t="s">
        <v>23</v>
      </c>
      <c r="F102" t="s">
        <v>24</v>
      </c>
      <c r="G102" t="s">
        <v>25</v>
      </c>
      <c r="H102" t="s">
        <v>26</v>
      </c>
      <c r="I102" t="s">
        <v>27</v>
      </c>
      <c r="J102" t="s">
        <v>28</v>
      </c>
      <c r="K102">
        <v>31500000</v>
      </c>
      <c r="L102">
        <v>78.22</v>
      </c>
      <c r="M102">
        <v>402710.30427000759</v>
      </c>
      <c r="N102" t="e">
        <f ca="1">_xludf.IMAGE("https://file4.batdongsan.com.vn/crop/562x284/2025/05/25/20250525123827-7d02_wm.jpg", 4, 200, 200)</f>
        <v>#NAME?</v>
      </c>
      <c r="O102" t="e">
        <f ca="1">_xludf.IMAGE("https://file4.batdongsan.com.vn/crop/283x141/2025/05/25/20250525123838-ac5e_wm.jpg", 4, 200, 200)</f>
        <v>#NAME?</v>
      </c>
      <c r="P102" t="e">
        <f ca="1">_xludf.IMAGE("https://file4.batdongsan.com.vn/crop/140x140/2025/05/25/20250525123755-45fe_wm.jpg", 4, 200, 200)</f>
        <v>#NAME?</v>
      </c>
      <c r="Q102" t="e">
        <f ca="1">_xludf.IMAGE("https://file4.batdongsan.com.vn/crop/140x140/2025/05/25/20250525123816-d02c_wm.jpg", 4, 200, 200)</f>
        <v>#NAME?</v>
      </c>
      <c r="R102" t="e">
        <f ca="1">_xludf.IMAGE("https://file4.batdongsan.com.vn/resize/200x200/2025/04/13/20250413140544-f344.jpg", 4, 200, 200)</f>
        <v>#NAME?</v>
      </c>
      <c r="S102" s="2">
        <v>45907</v>
      </c>
      <c r="T102" t="s">
        <v>29</v>
      </c>
    </row>
    <row r="103" spans="1:20" hidden="1" x14ac:dyDescent="0.2">
      <c r="A103" t="s">
        <v>30</v>
      </c>
      <c r="B103" t="s">
        <v>31</v>
      </c>
      <c r="C103" t="s">
        <v>32</v>
      </c>
      <c r="D103" t="s">
        <v>23</v>
      </c>
      <c r="E103" t="s">
        <v>23</v>
      </c>
      <c r="F103" t="s">
        <v>24</v>
      </c>
      <c r="G103" t="s">
        <v>33</v>
      </c>
      <c r="H103" t="s">
        <v>34</v>
      </c>
      <c r="I103" t="s">
        <v>35</v>
      </c>
      <c r="J103" t="s">
        <v>36</v>
      </c>
      <c r="K103">
        <v>6900000</v>
      </c>
      <c r="L103">
        <v>77</v>
      </c>
      <c r="M103">
        <v>89610.389610389611</v>
      </c>
      <c r="N103" t="e">
        <f ca="1">_xludf.IMAGE("https://file4.batdongsan.com.vn/crop/562x284/2025/08/22/20250822083334-a4d0_wm.jpg", 4, 200, 200)</f>
        <v>#NAME?</v>
      </c>
      <c r="O103" t="e">
        <f ca="1">_xludf.IMAGE("https://file4.batdongsan.com.vn/crop/283x141/2025/08/22/20250822083334-b922_wm.jpg", 4, 200, 200)</f>
        <v>#NAME?</v>
      </c>
      <c r="P103" t="e">
        <f ca="1">_xludf.IMAGE("https://file4.batdongsan.com.vn/crop/140x140/2025/08/22/20250822083334-05a7_wm.jpg", 4, 200, 200)</f>
        <v>#NAME?</v>
      </c>
      <c r="Q103" t="e">
        <f ca="1">_xludf.IMAGE("https://file4.batdongsan.com.vn/crop/140x140/2025/08/22/20250822083333-4659_wm.jpg", 4, 200, 200)</f>
        <v>#NAME?</v>
      </c>
      <c r="R103" t="e">
        <f ca="1">_xludf.IMAGE("https://file4.batdongsan.com.vn/resize/200x200/2020/04/24/20200424164450-ed1d.jpg", 4, 200, 200)</f>
        <v>#NAME?</v>
      </c>
      <c r="S103" s="2">
        <v>45907</v>
      </c>
      <c r="T103" t="s">
        <v>37</v>
      </c>
    </row>
    <row r="104" spans="1:20" hidden="1" x14ac:dyDescent="0.2">
      <c r="A104" t="s">
        <v>38</v>
      </c>
      <c r="B104" t="s">
        <v>39</v>
      </c>
      <c r="C104" t="s">
        <v>40</v>
      </c>
      <c r="D104" t="s">
        <v>41</v>
      </c>
      <c r="E104" t="s">
        <v>41</v>
      </c>
      <c r="F104" t="s">
        <v>24</v>
      </c>
      <c r="G104" t="s">
        <v>42</v>
      </c>
      <c r="H104" t="s">
        <v>43</v>
      </c>
      <c r="I104" t="s">
        <v>44</v>
      </c>
      <c r="J104" t="s">
        <v>45</v>
      </c>
      <c r="K104">
        <v>8500000</v>
      </c>
      <c r="L104">
        <v>121</v>
      </c>
      <c r="M104">
        <v>70247.933884297527</v>
      </c>
      <c r="N104" t="e">
        <f ca="1">_xludf.IMAGE("https://file4.batdongsan.com.vn/crop/562x284/2025/09/03/20250903165346-4e21_wm.jpg", 4, 200, 200)</f>
        <v>#NAME?</v>
      </c>
      <c r="O104" t="e">
        <f ca="1">_xludf.IMAGE("https://file4.batdongsan.com.vn/crop/283x141/2024/11/21/20241121164850-0895_wm.jpg", 4, 200, 200)</f>
        <v>#NAME?</v>
      </c>
      <c r="P104" t="e">
        <f ca="1">_xludf.IMAGE("https://file4.batdongsan.com.vn/crop/140x140/2024/12/28/20241228091743-c5f1_wm.jpg", 4, 200, 200)</f>
        <v>#NAME?</v>
      </c>
      <c r="Q104" t="e">
        <f ca="1">_xludf.IMAGE("https://file4.batdongsan.com.vn/crop/140x140/2025/09/03/20250903165111-58ce_wm.jpg", 4, 200, 200)</f>
        <v>#NAME?</v>
      </c>
      <c r="R104" t="e">
        <f ca="1">_xludf.IMAGE("https://file4.batdongsan.com.vn/resize/200x200/2023/09/05/20230905154151-e485.jpg", 4, 200, 200)</f>
        <v>#NAME?</v>
      </c>
      <c r="S104" s="2">
        <v>45907</v>
      </c>
      <c r="T104" t="s">
        <v>46</v>
      </c>
    </row>
    <row r="105" spans="1:20" hidden="1" x14ac:dyDescent="0.2">
      <c r="A105" t="s">
        <v>47</v>
      </c>
      <c r="B105" t="s">
        <v>48</v>
      </c>
      <c r="C105" t="s">
        <v>49</v>
      </c>
      <c r="D105" t="s">
        <v>23</v>
      </c>
      <c r="E105" t="s">
        <v>23</v>
      </c>
      <c r="F105" t="s">
        <v>24</v>
      </c>
      <c r="G105" t="s">
        <v>50</v>
      </c>
      <c r="H105" t="s">
        <v>43</v>
      </c>
      <c r="I105" t="s">
        <v>44</v>
      </c>
      <c r="J105" t="s">
        <v>51</v>
      </c>
      <c r="K105">
        <v>8550000</v>
      </c>
      <c r="L105">
        <v>96</v>
      </c>
      <c r="M105">
        <v>89062.5</v>
      </c>
      <c r="N105" t="e">
        <f ca="1">_xludf.IMAGE("https://file4.batdongsan.com.vn/resize/200x200/2023/09/05/20230905154151-e485.jpg", 4, 200, 200)</f>
        <v>#NAME?</v>
      </c>
      <c r="S105" s="2">
        <v>45907</v>
      </c>
      <c r="T105" t="s">
        <v>52</v>
      </c>
    </row>
    <row r="106" spans="1:20" hidden="1" x14ac:dyDescent="0.2">
      <c r="A106" t="s">
        <v>53</v>
      </c>
      <c r="B106" t="s">
        <v>54</v>
      </c>
      <c r="C106" t="s">
        <v>55</v>
      </c>
      <c r="D106" t="s">
        <v>56</v>
      </c>
      <c r="E106" t="s">
        <v>56</v>
      </c>
      <c r="F106" t="s">
        <v>24</v>
      </c>
      <c r="G106" t="s">
        <v>57</v>
      </c>
      <c r="H106" t="s">
        <v>58</v>
      </c>
      <c r="I106" t="s">
        <v>59</v>
      </c>
      <c r="J106" t="s">
        <v>60</v>
      </c>
      <c r="K106">
        <v>18200000</v>
      </c>
      <c r="L106">
        <v>58</v>
      </c>
      <c r="M106">
        <v>313793.10344827588</v>
      </c>
      <c r="N106" t="e">
        <f ca="1">_xludf.IMAGE("https://file4.batdongsan.com.vn/resize/200x200/2025/07/18/20250718113531-d97c.jpg", 4, 200, 200)</f>
        <v>#NAME?</v>
      </c>
      <c r="S106" s="2">
        <v>45907</v>
      </c>
      <c r="T106" t="s">
        <v>61</v>
      </c>
    </row>
    <row r="107" spans="1:20" hidden="1" x14ac:dyDescent="0.2">
      <c r="A107" t="s">
        <v>62</v>
      </c>
      <c r="B107" t="s">
        <v>63</v>
      </c>
      <c r="C107" t="s">
        <v>64</v>
      </c>
      <c r="D107" t="s">
        <v>41</v>
      </c>
      <c r="E107" t="s">
        <v>23</v>
      </c>
      <c r="F107" t="s">
        <v>65</v>
      </c>
      <c r="G107" t="s">
        <v>66</v>
      </c>
      <c r="H107" t="s">
        <v>67</v>
      </c>
      <c r="J107" t="s">
        <v>68</v>
      </c>
      <c r="K107">
        <v>24000000</v>
      </c>
      <c r="L107">
        <v>139.1</v>
      </c>
      <c r="M107">
        <v>172537.74263120061</v>
      </c>
      <c r="N107" t="e">
        <f ca="1">_xludf.IMAGE("https://file4.batdongsan.com.vn/resize/200x200/2025/03/27/20250327124442-2fa0.jpg", 4, 200, 200)</f>
        <v>#NAME?</v>
      </c>
      <c r="S107" s="2">
        <v>45907</v>
      </c>
      <c r="T107" t="s">
        <v>69</v>
      </c>
    </row>
    <row r="108" spans="1:20" hidden="1" x14ac:dyDescent="0.2">
      <c r="A108" t="s">
        <v>70</v>
      </c>
      <c r="B108" t="s">
        <v>71</v>
      </c>
      <c r="C108" t="s">
        <v>72</v>
      </c>
      <c r="D108" t="s">
        <v>23</v>
      </c>
      <c r="E108" t="s">
        <v>23</v>
      </c>
      <c r="F108" t="s">
        <v>73</v>
      </c>
      <c r="G108" t="s">
        <v>74</v>
      </c>
      <c r="J108" t="s">
        <v>75</v>
      </c>
      <c r="K108">
        <v>3380000</v>
      </c>
      <c r="L108">
        <v>70</v>
      </c>
      <c r="M108">
        <v>48285.714285714283</v>
      </c>
      <c r="S108" s="2">
        <v>45907</v>
      </c>
      <c r="T108" t="s">
        <v>76</v>
      </c>
    </row>
    <row r="109" spans="1:20" hidden="1" x14ac:dyDescent="0.2">
      <c r="A109" t="s">
        <v>77</v>
      </c>
      <c r="B109" t="s">
        <v>78</v>
      </c>
      <c r="C109" t="s">
        <v>79</v>
      </c>
      <c r="D109" t="s">
        <v>56</v>
      </c>
      <c r="E109" t="s">
        <v>56</v>
      </c>
      <c r="F109" t="s">
        <v>80</v>
      </c>
      <c r="G109" t="s">
        <v>81</v>
      </c>
      <c r="H109" t="s">
        <v>82</v>
      </c>
      <c r="J109" t="s">
        <v>83</v>
      </c>
      <c r="K109">
        <v>1550000</v>
      </c>
      <c r="L109">
        <v>32</v>
      </c>
      <c r="M109">
        <v>48437.5</v>
      </c>
      <c r="N109" t="e">
        <f ca="1">_xludf.IMAGE("https://file4.batdongsan.com.vn/resize/200x200/2025/04/29/20250429133053-5a83.jpg", 4, 200, 200)</f>
        <v>#NAME?</v>
      </c>
      <c r="S109" s="2">
        <v>45907</v>
      </c>
      <c r="T109" t="s">
        <v>84</v>
      </c>
    </row>
    <row r="110" spans="1:20" hidden="1" x14ac:dyDescent="0.2">
      <c r="A110" t="s">
        <v>85</v>
      </c>
      <c r="B110" t="s">
        <v>86</v>
      </c>
      <c r="C110" t="s">
        <v>87</v>
      </c>
      <c r="D110" t="s">
        <v>41</v>
      </c>
      <c r="E110" t="s">
        <v>23</v>
      </c>
      <c r="F110" t="s">
        <v>88</v>
      </c>
      <c r="G110" t="s">
        <v>89</v>
      </c>
      <c r="H110" t="s">
        <v>90</v>
      </c>
      <c r="J110" t="s">
        <v>91</v>
      </c>
      <c r="K110">
        <v>6450000</v>
      </c>
      <c r="L110">
        <v>98</v>
      </c>
      <c r="M110">
        <v>65816.326530612248</v>
      </c>
      <c r="N110" t="e">
        <f ca="1">_xludf.IMAGE("https://file4.batdongsan.com.vn/resize/200x200/2024/07/16/20240716165315-88fd.jpg", 4, 200, 200)</f>
        <v>#NAME?</v>
      </c>
      <c r="S110" s="2">
        <v>45907</v>
      </c>
      <c r="T110" t="s">
        <v>92</v>
      </c>
    </row>
    <row r="111" spans="1:20" hidden="1" x14ac:dyDescent="0.2">
      <c r="A111" t="s">
        <v>93</v>
      </c>
      <c r="B111" t="s">
        <v>94</v>
      </c>
      <c r="C111" t="s">
        <v>95</v>
      </c>
      <c r="D111" t="s">
        <v>23</v>
      </c>
      <c r="E111" t="s">
        <v>23</v>
      </c>
      <c r="F111" t="s">
        <v>96</v>
      </c>
      <c r="G111" t="s">
        <v>97</v>
      </c>
      <c r="H111" t="s">
        <v>98</v>
      </c>
      <c r="J111" t="s">
        <v>99</v>
      </c>
      <c r="K111">
        <v>7620000</v>
      </c>
      <c r="L111">
        <v>96</v>
      </c>
      <c r="M111">
        <v>79375</v>
      </c>
      <c r="N111" t="e">
        <f ca="1">_xludf.IMAGE("https://file4.batdongsan.com.vn/resize/200x200/2025/07/07/20250707090059-3896.jpg", 4, 200, 200)</f>
        <v>#NAME?</v>
      </c>
      <c r="S111" s="2">
        <v>45907</v>
      </c>
      <c r="T111" t="s">
        <v>100</v>
      </c>
    </row>
    <row r="112" spans="1:20" hidden="1" x14ac:dyDescent="0.2">
      <c r="A112" t="s">
        <v>101</v>
      </c>
      <c r="B112" t="s">
        <v>102</v>
      </c>
      <c r="C112" t="s">
        <v>103</v>
      </c>
      <c r="D112" t="s">
        <v>41</v>
      </c>
      <c r="E112" t="s">
        <v>23</v>
      </c>
      <c r="F112" t="s">
        <v>104</v>
      </c>
      <c r="G112" t="s">
        <v>105</v>
      </c>
      <c r="H112" t="s">
        <v>58</v>
      </c>
      <c r="J112" t="s">
        <v>60</v>
      </c>
      <c r="K112">
        <v>57000000</v>
      </c>
      <c r="L112">
        <v>121.82</v>
      </c>
      <c r="M112">
        <v>467903.46412740112</v>
      </c>
      <c r="N112" t="e">
        <f ca="1">_xludf.IMAGE("https://file4.batdongsan.com.vn/resize/200x200/2025/07/18/20250718113531-d97c.jpg", 4, 200, 200)</f>
        <v>#NAME?</v>
      </c>
      <c r="S112" s="2">
        <v>45907</v>
      </c>
      <c r="T112" t="s">
        <v>106</v>
      </c>
    </row>
    <row r="113" spans="1:20" hidden="1" x14ac:dyDescent="0.2">
      <c r="A113" t="s">
        <v>107</v>
      </c>
      <c r="B113" t="s">
        <v>108</v>
      </c>
      <c r="C113" t="s">
        <v>109</v>
      </c>
      <c r="D113" t="s">
        <v>23</v>
      </c>
      <c r="E113" t="s">
        <v>23</v>
      </c>
      <c r="F113" t="s">
        <v>73</v>
      </c>
      <c r="G113" t="s">
        <v>110</v>
      </c>
      <c r="J113" t="s">
        <v>75</v>
      </c>
      <c r="K113">
        <v>7500000</v>
      </c>
      <c r="L113">
        <v>181</v>
      </c>
      <c r="M113">
        <v>41436.464088397792</v>
      </c>
      <c r="S113" s="2">
        <v>45907</v>
      </c>
      <c r="T113" t="s">
        <v>111</v>
      </c>
    </row>
    <row r="114" spans="1:20" hidden="1" x14ac:dyDescent="0.2">
      <c r="A114" t="s">
        <v>150</v>
      </c>
      <c r="B114" t="s">
        <v>151</v>
      </c>
      <c r="C114" t="s">
        <v>152</v>
      </c>
      <c r="D114" t="s">
        <v>23</v>
      </c>
      <c r="E114" t="s">
        <v>23</v>
      </c>
      <c r="F114" t="s">
        <v>65</v>
      </c>
      <c r="H114" t="s">
        <v>67</v>
      </c>
      <c r="J114" t="s">
        <v>68</v>
      </c>
      <c r="K114">
        <v>15500000</v>
      </c>
      <c r="L114">
        <v>94</v>
      </c>
      <c r="M114">
        <v>164893.61702127659</v>
      </c>
      <c r="N114" t="e">
        <f ca="1">_xludf.IMAGE("https://file4.batdongsan.com.vn/resize/200x200/2025/03/27/20250327124442-2fa0.jpg", 4, 200, 200)</f>
        <v>#NAME?</v>
      </c>
      <c r="S114" s="2">
        <v>45907</v>
      </c>
      <c r="T114" t="s">
        <v>153</v>
      </c>
    </row>
    <row r="115" spans="1:20" hidden="1" x14ac:dyDescent="0.2">
      <c r="A115" t="s">
        <v>154</v>
      </c>
      <c r="B115" t="s">
        <v>155</v>
      </c>
      <c r="C115" t="s">
        <v>156</v>
      </c>
      <c r="D115" t="s">
        <v>23</v>
      </c>
      <c r="E115" t="s">
        <v>23</v>
      </c>
      <c r="F115" t="s">
        <v>157</v>
      </c>
      <c r="J115" t="s">
        <v>75</v>
      </c>
      <c r="K115">
        <v>4500000</v>
      </c>
      <c r="L115">
        <v>97</v>
      </c>
      <c r="M115">
        <v>46391.752577319588</v>
      </c>
      <c r="S115" s="2">
        <v>45907</v>
      </c>
      <c r="T115" t="s">
        <v>158</v>
      </c>
    </row>
    <row r="116" spans="1:20" hidden="1" x14ac:dyDescent="0.2">
      <c r="A116" t="s">
        <v>112</v>
      </c>
      <c r="B116" t="s">
        <v>113</v>
      </c>
      <c r="C116" t="s">
        <v>114</v>
      </c>
      <c r="D116" t="s">
        <v>41</v>
      </c>
      <c r="E116" t="s">
        <v>23</v>
      </c>
      <c r="F116" t="s">
        <v>73</v>
      </c>
      <c r="H116" t="s">
        <v>115</v>
      </c>
      <c r="J116" t="s">
        <v>116</v>
      </c>
      <c r="K116">
        <v>6860000</v>
      </c>
      <c r="L116">
        <v>94.76</v>
      </c>
      <c r="M116">
        <v>72393.414943013922</v>
      </c>
      <c r="N116" t="e">
        <f ca="1">_xludf.IMAGE("https://file4.batdongsan.com.vn/resize/200x200/2023/10/31/20231031104906-e6bd.jpg", 4, 200, 200)</f>
        <v>#NAME?</v>
      </c>
      <c r="S116" s="2">
        <v>45907</v>
      </c>
      <c r="T116" t="s">
        <v>117</v>
      </c>
    </row>
    <row r="117" spans="1:20" hidden="1" x14ac:dyDescent="0.2">
      <c r="A117" t="s">
        <v>118</v>
      </c>
      <c r="B117" t="s">
        <v>119</v>
      </c>
      <c r="C117" t="s">
        <v>120</v>
      </c>
      <c r="D117" t="s">
        <v>23</v>
      </c>
      <c r="E117" t="s">
        <v>56</v>
      </c>
      <c r="F117" t="s">
        <v>73</v>
      </c>
      <c r="H117" t="s">
        <v>115</v>
      </c>
      <c r="J117" t="s">
        <v>116</v>
      </c>
      <c r="K117">
        <v>4350000</v>
      </c>
      <c r="L117">
        <v>52.7</v>
      </c>
      <c r="M117">
        <v>82542.694497153701</v>
      </c>
      <c r="N117" t="e">
        <f ca="1">_xludf.IMAGE("https://file4.batdongsan.com.vn/resize/200x200/2023/10/31/20231031104906-e6bd.jpg", 4, 200, 200)</f>
        <v>#NAME?</v>
      </c>
      <c r="S117" s="2">
        <v>45907</v>
      </c>
      <c r="T117" t="s">
        <v>121</v>
      </c>
    </row>
    <row r="118" spans="1:20" hidden="1" x14ac:dyDescent="0.2">
      <c r="A118" t="s">
        <v>122</v>
      </c>
      <c r="B118" t="s">
        <v>123</v>
      </c>
      <c r="C118" t="s">
        <v>124</v>
      </c>
      <c r="D118" t="s">
        <v>23</v>
      </c>
      <c r="E118" t="s">
        <v>56</v>
      </c>
      <c r="F118" t="s">
        <v>125</v>
      </c>
      <c r="H118" t="s">
        <v>126</v>
      </c>
      <c r="J118" t="s">
        <v>127</v>
      </c>
      <c r="K118">
        <v>2950000</v>
      </c>
      <c r="L118">
        <v>58</v>
      </c>
      <c r="M118">
        <v>50862.068965517239</v>
      </c>
      <c r="N118" t="e">
        <f ca="1">_xludf.IMAGE("https://file4.batdongsan.com.vn/resize/200x200/2024/06/04/20240604114853-6e56.jpg", 4, 200, 200)</f>
        <v>#NAME?</v>
      </c>
      <c r="S118" s="2">
        <v>45907</v>
      </c>
      <c r="T118" t="s">
        <v>128</v>
      </c>
    </row>
    <row r="119" spans="1:20" hidden="1" x14ac:dyDescent="0.2">
      <c r="A119" t="s">
        <v>129</v>
      </c>
      <c r="B119" t="s">
        <v>130</v>
      </c>
      <c r="C119" t="s">
        <v>131</v>
      </c>
      <c r="D119" t="s">
        <v>41</v>
      </c>
      <c r="E119" t="s">
        <v>23</v>
      </c>
      <c r="F119" t="s">
        <v>132</v>
      </c>
      <c r="J119" t="s">
        <v>75</v>
      </c>
      <c r="K119">
        <v>4600000</v>
      </c>
      <c r="L119">
        <v>83</v>
      </c>
      <c r="M119">
        <v>55421.686746987951</v>
      </c>
      <c r="S119" s="2">
        <v>45907</v>
      </c>
      <c r="T119" t="s">
        <v>133</v>
      </c>
    </row>
    <row r="120" spans="1:20" hidden="1" x14ac:dyDescent="0.2">
      <c r="A120" t="s">
        <v>134</v>
      </c>
      <c r="B120" t="s">
        <v>135</v>
      </c>
      <c r="C120" t="s">
        <v>136</v>
      </c>
      <c r="D120" t="s">
        <v>41</v>
      </c>
      <c r="E120" t="s">
        <v>23</v>
      </c>
      <c r="F120" t="s">
        <v>88</v>
      </c>
      <c r="J120" t="s">
        <v>75</v>
      </c>
      <c r="K120">
        <v>6350000</v>
      </c>
      <c r="L120">
        <v>98</v>
      </c>
      <c r="M120">
        <v>64795.918367346938</v>
      </c>
      <c r="S120" s="2">
        <v>45907</v>
      </c>
      <c r="T120" t="s">
        <v>137</v>
      </c>
    </row>
    <row r="121" spans="1:20" hidden="1" x14ac:dyDescent="0.2">
      <c r="A121" t="s">
        <v>138</v>
      </c>
      <c r="B121" t="s">
        <v>139</v>
      </c>
      <c r="C121" t="s">
        <v>140</v>
      </c>
      <c r="D121" t="s">
        <v>23</v>
      </c>
      <c r="E121" t="s">
        <v>23</v>
      </c>
      <c r="F121" t="s">
        <v>88</v>
      </c>
      <c r="J121" t="s">
        <v>75</v>
      </c>
      <c r="K121">
        <v>2700000</v>
      </c>
      <c r="L121">
        <v>59</v>
      </c>
      <c r="M121">
        <v>45762.711864406781</v>
      </c>
      <c r="S121" s="2">
        <v>45907</v>
      </c>
      <c r="T121" t="s">
        <v>141</v>
      </c>
    </row>
    <row r="122" spans="1:20" x14ac:dyDescent="0.2">
      <c r="A122" t="s">
        <v>20</v>
      </c>
      <c r="B122" t="s">
        <v>21</v>
      </c>
      <c r="C122" t="s">
        <v>22</v>
      </c>
      <c r="D122" t="s">
        <v>23</v>
      </c>
      <c r="E122" t="s">
        <v>23</v>
      </c>
      <c r="F122" t="s">
        <v>24</v>
      </c>
      <c r="G122" t="s">
        <v>25</v>
      </c>
      <c r="H122" t="s">
        <v>26</v>
      </c>
      <c r="I122" t="s">
        <v>27</v>
      </c>
      <c r="J122" t="s">
        <v>28</v>
      </c>
      <c r="K122">
        <v>31500000</v>
      </c>
      <c r="L122">
        <v>78.22</v>
      </c>
      <c r="M122">
        <v>402710.30427000759</v>
      </c>
      <c r="N122" t="e">
        <f ca="1">_xludf.IMAGE("https://file4.batdongsan.com.vn/crop/562x284/2025/05/25/20250525123827-7d02_wm.jpg", 4, 200, 200)</f>
        <v>#NAME?</v>
      </c>
      <c r="O122" t="e">
        <f ca="1">_xludf.IMAGE("https://file4.batdongsan.com.vn/crop/283x141/2025/05/25/20250525123838-ac5e_wm.jpg", 4, 200, 200)</f>
        <v>#NAME?</v>
      </c>
      <c r="P122" t="e">
        <f ca="1">_xludf.IMAGE("https://file4.batdongsan.com.vn/crop/140x140/2025/05/25/20250525123755-45fe_wm.jpg", 4, 200, 200)</f>
        <v>#NAME?</v>
      </c>
      <c r="Q122" t="e">
        <f ca="1">_xludf.IMAGE("https://file4.batdongsan.com.vn/crop/140x140/2025/05/25/20250525123816-d02c_wm.jpg", 4, 200, 200)</f>
        <v>#NAME?</v>
      </c>
      <c r="R122" t="e">
        <f ca="1">_xludf.IMAGE("https://file4.batdongsan.com.vn/resize/200x200/2025/04/13/20250413140544-f344.jpg", 4, 200, 200)</f>
        <v>#NAME?</v>
      </c>
      <c r="S122" s="2">
        <v>45907</v>
      </c>
      <c r="T122" t="s">
        <v>29</v>
      </c>
    </row>
    <row r="123" spans="1:20" hidden="1" x14ac:dyDescent="0.2">
      <c r="A123" t="s">
        <v>30</v>
      </c>
      <c r="B123" t="s">
        <v>31</v>
      </c>
      <c r="C123" t="s">
        <v>32</v>
      </c>
      <c r="D123" t="s">
        <v>23</v>
      </c>
      <c r="E123" t="s">
        <v>23</v>
      </c>
      <c r="F123" t="s">
        <v>24</v>
      </c>
      <c r="G123" t="s">
        <v>33</v>
      </c>
      <c r="H123" t="s">
        <v>34</v>
      </c>
      <c r="I123" t="s">
        <v>35</v>
      </c>
      <c r="J123" t="s">
        <v>36</v>
      </c>
      <c r="K123">
        <v>6900000</v>
      </c>
      <c r="L123">
        <v>77</v>
      </c>
      <c r="M123">
        <v>89610.389610389611</v>
      </c>
      <c r="N123" t="e">
        <f ca="1">_xludf.IMAGE("https://file4.batdongsan.com.vn/crop/562x284/2025/08/22/20250822083334-a4d0_wm.jpg", 4, 200, 200)</f>
        <v>#NAME?</v>
      </c>
      <c r="O123" t="e">
        <f ca="1">_xludf.IMAGE("https://file4.batdongsan.com.vn/crop/283x141/2025/08/22/20250822083334-b922_wm.jpg", 4, 200, 200)</f>
        <v>#NAME?</v>
      </c>
      <c r="P123" t="e">
        <f ca="1">_xludf.IMAGE("https://file4.batdongsan.com.vn/crop/140x140/2025/08/22/20250822083334-05a7_wm.jpg", 4, 200, 200)</f>
        <v>#NAME?</v>
      </c>
      <c r="Q123" t="e">
        <f ca="1">_xludf.IMAGE("https://file4.batdongsan.com.vn/crop/140x140/2025/08/22/20250822083333-4659_wm.jpg", 4, 200, 200)</f>
        <v>#NAME?</v>
      </c>
      <c r="R123" t="e">
        <f ca="1">_xludf.IMAGE("https://file4.batdongsan.com.vn/resize/200x200/2020/04/24/20200424164450-ed1d.jpg", 4, 200, 200)</f>
        <v>#NAME?</v>
      </c>
      <c r="S123" s="2">
        <v>45907</v>
      </c>
      <c r="T123" t="s">
        <v>37</v>
      </c>
    </row>
    <row r="124" spans="1:20" hidden="1" x14ac:dyDescent="0.2">
      <c r="A124" t="s">
        <v>38</v>
      </c>
      <c r="B124" t="s">
        <v>39</v>
      </c>
      <c r="C124" t="s">
        <v>40</v>
      </c>
      <c r="D124" t="s">
        <v>41</v>
      </c>
      <c r="E124" t="s">
        <v>41</v>
      </c>
      <c r="F124" t="s">
        <v>24</v>
      </c>
      <c r="G124" t="s">
        <v>42</v>
      </c>
      <c r="H124" t="s">
        <v>43</v>
      </c>
      <c r="I124" t="s">
        <v>44</v>
      </c>
      <c r="J124" t="s">
        <v>45</v>
      </c>
      <c r="K124">
        <v>8500000</v>
      </c>
      <c r="L124">
        <v>121</v>
      </c>
      <c r="M124">
        <v>70247.933884297527</v>
      </c>
      <c r="N124" t="e">
        <f ca="1">_xludf.IMAGE("https://file4.batdongsan.com.vn/crop/562x284/2025/09/03/20250903165346-4e21_wm.jpg", 4, 200, 200)</f>
        <v>#NAME?</v>
      </c>
      <c r="O124" t="e">
        <f ca="1">_xludf.IMAGE("https://file4.batdongsan.com.vn/crop/283x141/2024/11/21/20241121164850-0895_wm.jpg", 4, 200, 200)</f>
        <v>#NAME?</v>
      </c>
      <c r="P124" t="e">
        <f ca="1">_xludf.IMAGE("https://file4.batdongsan.com.vn/crop/140x140/2024/12/28/20241228091743-c5f1_wm.jpg", 4, 200, 200)</f>
        <v>#NAME?</v>
      </c>
      <c r="Q124" t="e">
        <f ca="1">_xludf.IMAGE("https://file4.batdongsan.com.vn/crop/140x140/2025/09/03/20250903165111-58ce_wm.jpg", 4, 200, 200)</f>
        <v>#NAME?</v>
      </c>
      <c r="R124" t="e">
        <f ca="1">_xludf.IMAGE("https://file4.batdongsan.com.vn/resize/200x200/2023/09/05/20230905154151-e485.jpg", 4, 200, 200)</f>
        <v>#NAME?</v>
      </c>
      <c r="S124" s="2">
        <v>45907</v>
      </c>
      <c r="T124" t="s">
        <v>46</v>
      </c>
    </row>
    <row r="125" spans="1:20" hidden="1" x14ac:dyDescent="0.2">
      <c r="A125" t="s">
        <v>47</v>
      </c>
      <c r="B125" t="s">
        <v>48</v>
      </c>
      <c r="C125" t="s">
        <v>49</v>
      </c>
      <c r="D125" t="s">
        <v>23</v>
      </c>
      <c r="E125" t="s">
        <v>23</v>
      </c>
      <c r="F125" t="s">
        <v>24</v>
      </c>
      <c r="G125" t="s">
        <v>50</v>
      </c>
      <c r="H125" t="s">
        <v>43</v>
      </c>
      <c r="I125" t="s">
        <v>44</v>
      </c>
      <c r="J125" t="s">
        <v>51</v>
      </c>
      <c r="K125">
        <v>8550000</v>
      </c>
      <c r="L125">
        <v>96</v>
      </c>
      <c r="M125">
        <v>89062.5</v>
      </c>
      <c r="N125" t="e">
        <f ca="1">_xludf.IMAGE("https://file4.batdongsan.com.vn/resize/200x200/2023/09/05/20230905154151-e485.jpg", 4, 200, 200)</f>
        <v>#NAME?</v>
      </c>
      <c r="S125" s="2">
        <v>45907</v>
      </c>
      <c r="T125" t="s">
        <v>52</v>
      </c>
    </row>
    <row r="126" spans="1:20" hidden="1" x14ac:dyDescent="0.2">
      <c r="A126" t="s">
        <v>53</v>
      </c>
      <c r="B126" t="s">
        <v>54</v>
      </c>
      <c r="C126" t="s">
        <v>55</v>
      </c>
      <c r="D126" t="s">
        <v>56</v>
      </c>
      <c r="E126" t="s">
        <v>56</v>
      </c>
      <c r="F126" t="s">
        <v>24</v>
      </c>
      <c r="G126" t="s">
        <v>57</v>
      </c>
      <c r="H126" t="s">
        <v>58</v>
      </c>
      <c r="I126" t="s">
        <v>59</v>
      </c>
      <c r="J126" t="s">
        <v>60</v>
      </c>
      <c r="K126">
        <v>18200000</v>
      </c>
      <c r="L126">
        <v>58</v>
      </c>
      <c r="M126">
        <v>313793.10344827588</v>
      </c>
      <c r="N126" t="e">
        <f ca="1">_xludf.IMAGE("https://file4.batdongsan.com.vn/resize/200x200/2025/07/18/20250718113531-d97c.jpg", 4, 200, 200)</f>
        <v>#NAME?</v>
      </c>
      <c r="S126" s="2">
        <v>45907</v>
      </c>
      <c r="T126" t="s">
        <v>61</v>
      </c>
    </row>
    <row r="127" spans="1:20" hidden="1" x14ac:dyDescent="0.2">
      <c r="A127" t="s">
        <v>62</v>
      </c>
      <c r="B127" t="s">
        <v>63</v>
      </c>
      <c r="C127" t="s">
        <v>64</v>
      </c>
      <c r="D127" t="s">
        <v>41</v>
      </c>
      <c r="E127" t="s">
        <v>23</v>
      </c>
      <c r="F127" t="s">
        <v>65</v>
      </c>
      <c r="G127" t="s">
        <v>66</v>
      </c>
      <c r="H127" t="s">
        <v>67</v>
      </c>
      <c r="J127" t="s">
        <v>68</v>
      </c>
      <c r="K127">
        <v>24000000</v>
      </c>
      <c r="L127">
        <v>139.1</v>
      </c>
      <c r="M127">
        <v>172537.74263120061</v>
      </c>
      <c r="N127" t="e">
        <f ca="1">_xludf.IMAGE("https://file4.batdongsan.com.vn/resize/200x200/2025/03/27/20250327124442-2fa0.jpg", 4, 200, 200)</f>
        <v>#NAME?</v>
      </c>
      <c r="S127" s="2">
        <v>45907</v>
      </c>
      <c r="T127" t="s">
        <v>69</v>
      </c>
    </row>
    <row r="128" spans="1:20" hidden="1" x14ac:dyDescent="0.2">
      <c r="A128" t="s">
        <v>70</v>
      </c>
      <c r="B128" t="s">
        <v>71</v>
      </c>
      <c r="C128" t="s">
        <v>72</v>
      </c>
      <c r="D128" t="s">
        <v>23</v>
      </c>
      <c r="E128" t="s">
        <v>23</v>
      </c>
      <c r="F128" t="s">
        <v>73</v>
      </c>
      <c r="G128" t="s">
        <v>74</v>
      </c>
      <c r="J128" t="s">
        <v>75</v>
      </c>
      <c r="K128">
        <v>3380000</v>
      </c>
      <c r="L128">
        <v>70</v>
      </c>
      <c r="M128">
        <v>48285.714285714283</v>
      </c>
      <c r="S128" s="2">
        <v>45907</v>
      </c>
      <c r="T128" t="s">
        <v>76</v>
      </c>
    </row>
    <row r="129" spans="1:20" hidden="1" x14ac:dyDescent="0.2">
      <c r="A129" t="s">
        <v>77</v>
      </c>
      <c r="B129" t="s">
        <v>78</v>
      </c>
      <c r="C129" t="s">
        <v>79</v>
      </c>
      <c r="D129" t="s">
        <v>56</v>
      </c>
      <c r="E129" t="s">
        <v>56</v>
      </c>
      <c r="F129" t="s">
        <v>80</v>
      </c>
      <c r="G129" t="s">
        <v>81</v>
      </c>
      <c r="H129" t="s">
        <v>82</v>
      </c>
      <c r="J129" t="s">
        <v>83</v>
      </c>
      <c r="K129">
        <v>1550000</v>
      </c>
      <c r="L129">
        <v>32</v>
      </c>
      <c r="M129">
        <v>48437.5</v>
      </c>
      <c r="N129" t="e">
        <f ca="1">_xludf.IMAGE("https://file4.batdongsan.com.vn/resize/200x200/2025/04/29/20250429133053-5a83.jpg", 4, 200, 200)</f>
        <v>#NAME?</v>
      </c>
      <c r="S129" s="2">
        <v>45907</v>
      </c>
      <c r="T129" t="s">
        <v>84</v>
      </c>
    </row>
    <row r="130" spans="1:20" hidden="1" x14ac:dyDescent="0.2">
      <c r="A130" t="s">
        <v>85</v>
      </c>
      <c r="B130" t="s">
        <v>86</v>
      </c>
      <c r="C130" t="s">
        <v>87</v>
      </c>
      <c r="D130" t="s">
        <v>41</v>
      </c>
      <c r="E130" t="s">
        <v>23</v>
      </c>
      <c r="F130" t="s">
        <v>88</v>
      </c>
      <c r="G130" t="s">
        <v>89</v>
      </c>
      <c r="H130" t="s">
        <v>90</v>
      </c>
      <c r="J130" t="s">
        <v>91</v>
      </c>
      <c r="K130">
        <v>6450000</v>
      </c>
      <c r="L130">
        <v>98</v>
      </c>
      <c r="M130">
        <v>65816.326530612248</v>
      </c>
      <c r="N130" t="e">
        <f ca="1">_xludf.IMAGE("https://file4.batdongsan.com.vn/resize/200x200/2024/07/16/20240716165315-88fd.jpg", 4, 200, 200)</f>
        <v>#NAME?</v>
      </c>
      <c r="S130" s="2">
        <v>45907</v>
      </c>
      <c r="T130" t="s">
        <v>92</v>
      </c>
    </row>
    <row r="131" spans="1:20" hidden="1" x14ac:dyDescent="0.2">
      <c r="A131" t="s">
        <v>93</v>
      </c>
      <c r="B131" t="s">
        <v>94</v>
      </c>
      <c r="C131" t="s">
        <v>95</v>
      </c>
      <c r="D131" t="s">
        <v>23</v>
      </c>
      <c r="E131" t="s">
        <v>23</v>
      </c>
      <c r="F131" t="s">
        <v>96</v>
      </c>
      <c r="G131" t="s">
        <v>97</v>
      </c>
      <c r="H131" t="s">
        <v>98</v>
      </c>
      <c r="J131" t="s">
        <v>99</v>
      </c>
      <c r="K131">
        <v>7620000</v>
      </c>
      <c r="L131">
        <v>96</v>
      </c>
      <c r="M131">
        <v>79375</v>
      </c>
      <c r="N131" t="e">
        <f ca="1">_xludf.IMAGE("https://file4.batdongsan.com.vn/resize/200x200/2025/07/07/20250707090059-3896.jpg", 4, 200, 200)</f>
        <v>#NAME?</v>
      </c>
      <c r="S131" s="2">
        <v>45907</v>
      </c>
      <c r="T131" t="s">
        <v>100</v>
      </c>
    </row>
    <row r="132" spans="1:20" hidden="1" x14ac:dyDescent="0.2">
      <c r="A132" t="s">
        <v>101</v>
      </c>
      <c r="B132" t="s">
        <v>102</v>
      </c>
      <c r="C132" t="s">
        <v>103</v>
      </c>
      <c r="D132" t="s">
        <v>41</v>
      </c>
      <c r="E132" t="s">
        <v>23</v>
      </c>
      <c r="F132" t="s">
        <v>104</v>
      </c>
      <c r="G132" t="s">
        <v>105</v>
      </c>
      <c r="H132" t="s">
        <v>58</v>
      </c>
      <c r="J132" t="s">
        <v>60</v>
      </c>
      <c r="K132">
        <v>57000000</v>
      </c>
      <c r="L132">
        <v>121.82</v>
      </c>
      <c r="M132">
        <v>467903.46412740112</v>
      </c>
      <c r="N132" t="e">
        <f ca="1">_xludf.IMAGE("https://file4.batdongsan.com.vn/resize/200x200/2025/07/18/20250718113531-d97c.jpg", 4, 200, 200)</f>
        <v>#NAME?</v>
      </c>
      <c r="S132" s="2">
        <v>45907</v>
      </c>
      <c r="T132" t="s">
        <v>106</v>
      </c>
    </row>
    <row r="133" spans="1:20" hidden="1" x14ac:dyDescent="0.2">
      <c r="A133" t="s">
        <v>107</v>
      </c>
      <c r="B133" t="s">
        <v>108</v>
      </c>
      <c r="C133" t="s">
        <v>109</v>
      </c>
      <c r="D133" t="s">
        <v>23</v>
      </c>
      <c r="E133" t="s">
        <v>23</v>
      </c>
      <c r="F133" t="s">
        <v>73</v>
      </c>
      <c r="G133" t="s">
        <v>110</v>
      </c>
      <c r="J133" t="s">
        <v>75</v>
      </c>
      <c r="K133">
        <v>7500000</v>
      </c>
      <c r="L133">
        <v>181</v>
      </c>
      <c r="M133">
        <v>41436.464088397792</v>
      </c>
      <c r="S133" s="2">
        <v>45907</v>
      </c>
      <c r="T133" t="s">
        <v>111</v>
      </c>
    </row>
    <row r="134" spans="1:20" hidden="1" x14ac:dyDescent="0.2">
      <c r="A134" t="s">
        <v>150</v>
      </c>
      <c r="B134" t="s">
        <v>151</v>
      </c>
      <c r="C134" t="s">
        <v>152</v>
      </c>
      <c r="D134" t="s">
        <v>23</v>
      </c>
      <c r="E134" t="s">
        <v>23</v>
      </c>
      <c r="F134" t="s">
        <v>65</v>
      </c>
      <c r="H134" t="s">
        <v>67</v>
      </c>
      <c r="J134" t="s">
        <v>68</v>
      </c>
      <c r="K134">
        <v>15500000</v>
      </c>
      <c r="L134">
        <v>94</v>
      </c>
      <c r="M134">
        <v>164893.61702127659</v>
      </c>
      <c r="N134" t="e">
        <f ca="1">_xludf.IMAGE("https://file4.batdongsan.com.vn/resize/200x200/2025/03/27/20250327124442-2fa0.jpg", 4, 200, 200)</f>
        <v>#NAME?</v>
      </c>
      <c r="S134" s="2">
        <v>45907</v>
      </c>
      <c r="T134" t="s">
        <v>153</v>
      </c>
    </row>
    <row r="135" spans="1:20" hidden="1" x14ac:dyDescent="0.2">
      <c r="A135" t="s">
        <v>154</v>
      </c>
      <c r="B135" t="s">
        <v>155</v>
      </c>
      <c r="C135" t="s">
        <v>156</v>
      </c>
      <c r="D135" t="s">
        <v>23</v>
      </c>
      <c r="E135" t="s">
        <v>23</v>
      </c>
      <c r="F135" t="s">
        <v>157</v>
      </c>
      <c r="J135" t="s">
        <v>75</v>
      </c>
      <c r="K135">
        <v>4500000</v>
      </c>
      <c r="L135">
        <v>97</v>
      </c>
      <c r="M135">
        <v>46391.752577319588</v>
      </c>
      <c r="S135" s="2">
        <v>45907</v>
      </c>
      <c r="T135" t="s">
        <v>158</v>
      </c>
    </row>
    <row r="136" spans="1:20" hidden="1" x14ac:dyDescent="0.2">
      <c r="A136" t="s">
        <v>112</v>
      </c>
      <c r="B136" t="s">
        <v>113</v>
      </c>
      <c r="C136" t="s">
        <v>114</v>
      </c>
      <c r="D136" t="s">
        <v>41</v>
      </c>
      <c r="E136" t="s">
        <v>23</v>
      </c>
      <c r="F136" t="s">
        <v>73</v>
      </c>
      <c r="H136" t="s">
        <v>115</v>
      </c>
      <c r="J136" t="s">
        <v>116</v>
      </c>
      <c r="K136">
        <v>6860000</v>
      </c>
      <c r="L136">
        <v>94.76</v>
      </c>
      <c r="M136">
        <v>72393.414943013922</v>
      </c>
      <c r="N136" t="e">
        <f ca="1">_xludf.IMAGE("https://file4.batdongsan.com.vn/resize/200x200/2023/10/31/20231031104906-e6bd.jpg", 4, 200, 200)</f>
        <v>#NAME?</v>
      </c>
      <c r="S136" s="2">
        <v>45907</v>
      </c>
      <c r="T136" t="s">
        <v>117</v>
      </c>
    </row>
    <row r="137" spans="1:20" hidden="1" x14ac:dyDescent="0.2">
      <c r="A137" t="s">
        <v>118</v>
      </c>
      <c r="B137" t="s">
        <v>119</v>
      </c>
      <c r="C137" t="s">
        <v>120</v>
      </c>
      <c r="D137" t="s">
        <v>23</v>
      </c>
      <c r="E137" t="s">
        <v>56</v>
      </c>
      <c r="F137" t="s">
        <v>73</v>
      </c>
      <c r="H137" t="s">
        <v>115</v>
      </c>
      <c r="J137" t="s">
        <v>116</v>
      </c>
      <c r="K137">
        <v>4350000</v>
      </c>
      <c r="L137">
        <v>52.7</v>
      </c>
      <c r="M137">
        <v>82542.694497153701</v>
      </c>
      <c r="N137" t="e">
        <f ca="1">_xludf.IMAGE("https://file4.batdongsan.com.vn/resize/200x200/2023/10/31/20231031104906-e6bd.jpg", 4, 200, 200)</f>
        <v>#NAME?</v>
      </c>
      <c r="S137" s="2">
        <v>45907</v>
      </c>
      <c r="T137" t="s">
        <v>121</v>
      </c>
    </row>
    <row r="138" spans="1:20" hidden="1" x14ac:dyDescent="0.2">
      <c r="A138" t="s">
        <v>122</v>
      </c>
      <c r="B138" t="s">
        <v>123</v>
      </c>
      <c r="C138" t="s">
        <v>124</v>
      </c>
      <c r="D138" t="s">
        <v>23</v>
      </c>
      <c r="E138" t="s">
        <v>56</v>
      </c>
      <c r="F138" t="s">
        <v>125</v>
      </c>
      <c r="H138" t="s">
        <v>126</v>
      </c>
      <c r="J138" t="s">
        <v>127</v>
      </c>
      <c r="K138">
        <v>2950000</v>
      </c>
      <c r="L138">
        <v>58</v>
      </c>
      <c r="M138">
        <v>50862.068965517239</v>
      </c>
      <c r="N138" t="e">
        <f ca="1">_xludf.IMAGE("https://file4.batdongsan.com.vn/resize/200x200/2024/06/04/20240604114853-6e56.jpg", 4, 200, 200)</f>
        <v>#NAME?</v>
      </c>
      <c r="S138" s="2">
        <v>45907</v>
      </c>
      <c r="T138" t="s">
        <v>128</v>
      </c>
    </row>
    <row r="139" spans="1:20" hidden="1" x14ac:dyDescent="0.2">
      <c r="A139" t="s">
        <v>129</v>
      </c>
      <c r="B139" t="s">
        <v>130</v>
      </c>
      <c r="C139" t="s">
        <v>131</v>
      </c>
      <c r="D139" t="s">
        <v>41</v>
      </c>
      <c r="E139" t="s">
        <v>23</v>
      </c>
      <c r="F139" t="s">
        <v>132</v>
      </c>
      <c r="J139" t="s">
        <v>75</v>
      </c>
      <c r="K139">
        <v>4600000</v>
      </c>
      <c r="L139">
        <v>83</v>
      </c>
      <c r="M139">
        <v>55421.686746987951</v>
      </c>
      <c r="S139" s="2">
        <v>45907</v>
      </c>
      <c r="T139" t="s">
        <v>133</v>
      </c>
    </row>
    <row r="140" spans="1:20" hidden="1" x14ac:dyDescent="0.2">
      <c r="A140" t="s">
        <v>134</v>
      </c>
      <c r="B140" t="s">
        <v>135</v>
      </c>
      <c r="C140" t="s">
        <v>136</v>
      </c>
      <c r="D140" t="s">
        <v>41</v>
      </c>
      <c r="E140" t="s">
        <v>23</v>
      </c>
      <c r="F140" t="s">
        <v>88</v>
      </c>
      <c r="J140" t="s">
        <v>75</v>
      </c>
      <c r="K140">
        <v>6350000</v>
      </c>
      <c r="L140">
        <v>98</v>
      </c>
      <c r="M140">
        <v>64795.918367346938</v>
      </c>
      <c r="S140" s="2">
        <v>45907</v>
      </c>
      <c r="T140" t="s">
        <v>137</v>
      </c>
    </row>
    <row r="141" spans="1:20" hidden="1" x14ac:dyDescent="0.2">
      <c r="A141" t="s">
        <v>138</v>
      </c>
      <c r="B141" t="s">
        <v>139</v>
      </c>
      <c r="C141" t="s">
        <v>140</v>
      </c>
      <c r="D141" t="s">
        <v>23</v>
      </c>
      <c r="E141" t="s">
        <v>23</v>
      </c>
      <c r="F141" t="s">
        <v>88</v>
      </c>
      <c r="J141" t="s">
        <v>75</v>
      </c>
      <c r="K141">
        <v>2700000</v>
      </c>
      <c r="L141">
        <v>59</v>
      </c>
      <c r="M141">
        <v>45762.711864406781</v>
      </c>
      <c r="S141" s="2">
        <v>45907</v>
      </c>
      <c r="T141" t="s">
        <v>141</v>
      </c>
    </row>
    <row r="142" spans="1:20" x14ac:dyDescent="0.2">
      <c r="A142" t="s">
        <v>20</v>
      </c>
      <c r="B142" t="s">
        <v>21</v>
      </c>
      <c r="C142" t="s">
        <v>22</v>
      </c>
      <c r="D142" t="s">
        <v>23</v>
      </c>
      <c r="E142" t="s">
        <v>23</v>
      </c>
      <c r="F142" t="s">
        <v>24</v>
      </c>
      <c r="G142" t="s">
        <v>25</v>
      </c>
      <c r="H142" t="s">
        <v>26</v>
      </c>
      <c r="I142" t="s">
        <v>27</v>
      </c>
      <c r="J142" t="s">
        <v>28</v>
      </c>
      <c r="K142">
        <v>31500000</v>
      </c>
      <c r="L142">
        <v>78.22</v>
      </c>
      <c r="M142">
        <v>402710.30427000759</v>
      </c>
      <c r="N142" t="e">
        <f ca="1">_xludf.IMAGE("https://file4.batdongsan.com.vn/crop/562x284/2025/05/25/20250525123827-7d02_wm.jpg", 4, 200, 200)</f>
        <v>#NAME?</v>
      </c>
      <c r="O142" t="e">
        <f ca="1">_xludf.IMAGE("https://file4.batdongsan.com.vn/crop/283x141/2025/05/25/20250525123838-ac5e_wm.jpg", 4, 200, 200)</f>
        <v>#NAME?</v>
      </c>
      <c r="P142" t="e">
        <f ca="1">_xludf.IMAGE("https://file4.batdongsan.com.vn/crop/140x140/2025/05/25/20250525123755-45fe_wm.jpg", 4, 200, 200)</f>
        <v>#NAME?</v>
      </c>
      <c r="Q142" t="e">
        <f ca="1">_xludf.IMAGE("https://file4.batdongsan.com.vn/crop/140x140/2025/05/25/20250525123816-d02c_wm.jpg", 4, 200, 200)</f>
        <v>#NAME?</v>
      </c>
      <c r="R142" t="e">
        <f ca="1">_xludf.IMAGE("https://file4.batdongsan.com.vn/resize/200x200/2025/04/13/20250413140544-f344.jpg", 4, 200, 200)</f>
        <v>#NAME?</v>
      </c>
      <c r="S142" s="2">
        <v>45907</v>
      </c>
      <c r="T142" t="s">
        <v>29</v>
      </c>
    </row>
    <row r="143" spans="1:20" hidden="1" x14ac:dyDescent="0.2">
      <c r="A143" t="s">
        <v>30</v>
      </c>
      <c r="B143" t="s">
        <v>31</v>
      </c>
      <c r="C143" t="s">
        <v>32</v>
      </c>
      <c r="D143" t="s">
        <v>23</v>
      </c>
      <c r="E143" t="s">
        <v>23</v>
      </c>
      <c r="F143" t="s">
        <v>24</v>
      </c>
      <c r="G143" t="s">
        <v>33</v>
      </c>
      <c r="H143" t="s">
        <v>34</v>
      </c>
      <c r="I143" t="s">
        <v>35</v>
      </c>
      <c r="J143" t="s">
        <v>36</v>
      </c>
      <c r="K143">
        <v>6900000</v>
      </c>
      <c r="L143">
        <v>77</v>
      </c>
      <c r="M143">
        <v>89610.389610389611</v>
      </c>
      <c r="N143" t="e">
        <f ca="1">_xludf.IMAGE("https://file4.batdongsan.com.vn/crop/562x284/2025/08/22/20250822083334-a4d0_wm.jpg", 4, 200, 200)</f>
        <v>#NAME?</v>
      </c>
      <c r="O143" t="e">
        <f ca="1">_xludf.IMAGE("https://file4.batdongsan.com.vn/crop/283x141/2025/08/22/20250822083334-b922_wm.jpg", 4, 200, 200)</f>
        <v>#NAME?</v>
      </c>
      <c r="P143" t="e">
        <f ca="1">_xludf.IMAGE("https://file4.batdongsan.com.vn/crop/140x140/2025/08/22/20250822083334-05a7_wm.jpg", 4, 200, 200)</f>
        <v>#NAME?</v>
      </c>
      <c r="Q143" t="e">
        <f ca="1">_xludf.IMAGE("https://file4.batdongsan.com.vn/crop/140x140/2025/08/22/20250822083333-4659_wm.jpg", 4, 200, 200)</f>
        <v>#NAME?</v>
      </c>
      <c r="R143" t="e">
        <f ca="1">_xludf.IMAGE("https://file4.batdongsan.com.vn/resize/200x200/2020/04/24/20200424164450-ed1d.jpg", 4, 200, 200)</f>
        <v>#NAME?</v>
      </c>
      <c r="S143" s="2">
        <v>45907</v>
      </c>
      <c r="T143" t="s">
        <v>37</v>
      </c>
    </row>
    <row r="144" spans="1:20" hidden="1" x14ac:dyDescent="0.2">
      <c r="A144" t="s">
        <v>38</v>
      </c>
      <c r="B144" t="s">
        <v>39</v>
      </c>
      <c r="C144" t="s">
        <v>40</v>
      </c>
      <c r="D144" t="s">
        <v>41</v>
      </c>
      <c r="E144" t="s">
        <v>41</v>
      </c>
      <c r="F144" t="s">
        <v>24</v>
      </c>
      <c r="G144" t="s">
        <v>42</v>
      </c>
      <c r="H144" t="s">
        <v>43</v>
      </c>
      <c r="I144" t="s">
        <v>44</v>
      </c>
      <c r="J144" t="s">
        <v>51</v>
      </c>
      <c r="K144">
        <v>8500000</v>
      </c>
      <c r="L144">
        <v>121</v>
      </c>
      <c r="M144">
        <v>70247.933884297527</v>
      </c>
      <c r="N144" t="e">
        <f ca="1">_xludf.IMAGE("https://file4.batdongsan.com.vn/resize/200x200/2023/09/05/20230905154151-e485.jpg", 4, 200, 200)</f>
        <v>#NAME?</v>
      </c>
      <c r="S144" s="2">
        <v>45907</v>
      </c>
      <c r="T144" t="s">
        <v>46</v>
      </c>
    </row>
    <row r="145" spans="1:20" hidden="1" x14ac:dyDescent="0.2">
      <c r="A145" t="s">
        <v>47</v>
      </c>
      <c r="B145" t="s">
        <v>48</v>
      </c>
      <c r="C145" t="s">
        <v>49</v>
      </c>
      <c r="D145" t="s">
        <v>23</v>
      </c>
      <c r="E145" t="s">
        <v>23</v>
      </c>
      <c r="F145" t="s">
        <v>24</v>
      </c>
      <c r="G145" t="s">
        <v>50</v>
      </c>
      <c r="H145" t="s">
        <v>43</v>
      </c>
      <c r="I145" t="s">
        <v>44</v>
      </c>
      <c r="J145" t="s">
        <v>51</v>
      </c>
      <c r="K145">
        <v>8550000</v>
      </c>
      <c r="L145">
        <v>96</v>
      </c>
      <c r="M145">
        <v>89062.5</v>
      </c>
      <c r="N145" t="e">
        <f ca="1">_xludf.IMAGE("https://file4.batdongsan.com.vn/resize/200x200/2023/09/05/20230905154151-e485.jpg", 4, 200, 200)</f>
        <v>#NAME?</v>
      </c>
      <c r="S145" s="2">
        <v>45907</v>
      </c>
      <c r="T145" t="s">
        <v>52</v>
      </c>
    </row>
    <row r="146" spans="1:20" hidden="1" x14ac:dyDescent="0.2">
      <c r="A146" t="s">
        <v>53</v>
      </c>
      <c r="B146" t="s">
        <v>54</v>
      </c>
      <c r="C146" t="s">
        <v>55</v>
      </c>
      <c r="D146" t="s">
        <v>56</v>
      </c>
      <c r="E146" t="s">
        <v>56</v>
      </c>
      <c r="F146" t="s">
        <v>24</v>
      </c>
      <c r="G146" t="s">
        <v>57</v>
      </c>
      <c r="H146" t="s">
        <v>58</v>
      </c>
      <c r="I146" t="s">
        <v>59</v>
      </c>
      <c r="J146" t="s">
        <v>60</v>
      </c>
      <c r="K146">
        <v>18200000</v>
      </c>
      <c r="L146">
        <v>58</v>
      </c>
      <c r="M146">
        <v>313793.10344827588</v>
      </c>
      <c r="N146" t="e">
        <f ca="1">_xludf.IMAGE("https://file4.batdongsan.com.vn/resize/200x200/2025/07/18/20250718113531-d97c.jpg", 4, 200, 200)</f>
        <v>#NAME?</v>
      </c>
      <c r="S146" s="2">
        <v>45907</v>
      </c>
      <c r="T146" t="s">
        <v>61</v>
      </c>
    </row>
    <row r="147" spans="1:20" hidden="1" x14ac:dyDescent="0.2">
      <c r="A147" t="s">
        <v>62</v>
      </c>
      <c r="B147" t="s">
        <v>63</v>
      </c>
      <c r="C147" t="s">
        <v>64</v>
      </c>
      <c r="D147" t="s">
        <v>41</v>
      </c>
      <c r="E147" t="s">
        <v>23</v>
      </c>
      <c r="F147" t="s">
        <v>65</v>
      </c>
      <c r="G147" t="s">
        <v>66</v>
      </c>
      <c r="H147" t="s">
        <v>67</v>
      </c>
      <c r="J147" t="s">
        <v>68</v>
      </c>
      <c r="K147">
        <v>24000000</v>
      </c>
      <c r="L147">
        <v>139.1</v>
      </c>
      <c r="M147">
        <v>172537.74263120061</v>
      </c>
      <c r="N147" t="e">
        <f ca="1">_xludf.IMAGE("https://file4.batdongsan.com.vn/resize/200x200/2025/03/27/20250327124442-2fa0.jpg", 4, 200, 200)</f>
        <v>#NAME?</v>
      </c>
      <c r="S147" s="2">
        <v>45907</v>
      </c>
      <c r="T147" t="s">
        <v>69</v>
      </c>
    </row>
    <row r="148" spans="1:20" hidden="1" x14ac:dyDescent="0.2">
      <c r="A148" t="s">
        <v>70</v>
      </c>
      <c r="B148" t="s">
        <v>71</v>
      </c>
      <c r="C148" t="s">
        <v>72</v>
      </c>
      <c r="D148" t="s">
        <v>23</v>
      </c>
      <c r="E148" t="s">
        <v>23</v>
      </c>
      <c r="F148" t="s">
        <v>73</v>
      </c>
      <c r="G148" t="s">
        <v>74</v>
      </c>
      <c r="J148" t="s">
        <v>75</v>
      </c>
      <c r="K148">
        <v>3380000</v>
      </c>
      <c r="L148">
        <v>70</v>
      </c>
      <c r="M148">
        <v>48285.714285714283</v>
      </c>
      <c r="S148" s="2">
        <v>45907</v>
      </c>
      <c r="T148" t="s">
        <v>76</v>
      </c>
    </row>
    <row r="149" spans="1:20" hidden="1" x14ac:dyDescent="0.2">
      <c r="A149" t="s">
        <v>77</v>
      </c>
      <c r="B149" t="s">
        <v>78</v>
      </c>
      <c r="C149" t="s">
        <v>79</v>
      </c>
      <c r="D149" t="s">
        <v>56</v>
      </c>
      <c r="E149" t="s">
        <v>56</v>
      </c>
      <c r="F149" t="s">
        <v>80</v>
      </c>
      <c r="G149" t="s">
        <v>81</v>
      </c>
      <c r="H149" t="s">
        <v>82</v>
      </c>
      <c r="J149" t="s">
        <v>83</v>
      </c>
      <c r="K149">
        <v>1550000</v>
      </c>
      <c r="L149">
        <v>32</v>
      </c>
      <c r="M149">
        <v>48437.5</v>
      </c>
      <c r="N149" t="e">
        <f ca="1">_xludf.IMAGE("https://file4.batdongsan.com.vn/resize/200x200/2025/04/29/20250429133053-5a83.jpg", 4, 200, 200)</f>
        <v>#NAME?</v>
      </c>
      <c r="S149" s="2">
        <v>45907</v>
      </c>
      <c r="T149" t="s">
        <v>84</v>
      </c>
    </row>
    <row r="150" spans="1:20" hidden="1" x14ac:dyDescent="0.2">
      <c r="A150" t="s">
        <v>85</v>
      </c>
      <c r="B150" t="s">
        <v>86</v>
      </c>
      <c r="C150" t="s">
        <v>87</v>
      </c>
      <c r="D150" t="s">
        <v>41</v>
      </c>
      <c r="E150" t="s">
        <v>23</v>
      </c>
      <c r="F150" t="s">
        <v>88</v>
      </c>
      <c r="G150" t="s">
        <v>89</v>
      </c>
      <c r="H150" t="s">
        <v>90</v>
      </c>
      <c r="J150" t="s">
        <v>91</v>
      </c>
      <c r="K150">
        <v>6450000</v>
      </c>
      <c r="L150">
        <v>98</v>
      </c>
      <c r="M150">
        <v>65816.326530612248</v>
      </c>
      <c r="N150" t="e">
        <f ca="1">_xludf.IMAGE("https://file4.batdongsan.com.vn/resize/200x200/2024/07/16/20240716165315-88fd.jpg", 4, 200, 200)</f>
        <v>#NAME?</v>
      </c>
      <c r="S150" s="2">
        <v>45907</v>
      </c>
      <c r="T150" t="s">
        <v>92</v>
      </c>
    </row>
    <row r="151" spans="1:20" hidden="1" x14ac:dyDescent="0.2">
      <c r="A151" t="s">
        <v>93</v>
      </c>
      <c r="B151" t="s">
        <v>94</v>
      </c>
      <c r="C151" t="s">
        <v>95</v>
      </c>
      <c r="D151" t="s">
        <v>23</v>
      </c>
      <c r="E151" t="s">
        <v>23</v>
      </c>
      <c r="F151" t="s">
        <v>96</v>
      </c>
      <c r="G151" t="s">
        <v>97</v>
      </c>
      <c r="H151" t="s">
        <v>98</v>
      </c>
      <c r="J151" t="s">
        <v>99</v>
      </c>
      <c r="K151">
        <v>7620000</v>
      </c>
      <c r="L151">
        <v>96</v>
      </c>
      <c r="M151">
        <v>79375</v>
      </c>
      <c r="N151" t="e">
        <f ca="1">_xludf.IMAGE("https://file4.batdongsan.com.vn/resize/200x200/2025/07/07/20250707090059-3896.jpg", 4, 200, 200)</f>
        <v>#NAME?</v>
      </c>
      <c r="S151" s="2">
        <v>45907</v>
      </c>
      <c r="T151" t="s">
        <v>100</v>
      </c>
    </row>
    <row r="152" spans="1:20" hidden="1" x14ac:dyDescent="0.2">
      <c r="A152" t="s">
        <v>101</v>
      </c>
      <c r="B152" t="s">
        <v>102</v>
      </c>
      <c r="C152" t="s">
        <v>103</v>
      </c>
      <c r="D152" t="s">
        <v>41</v>
      </c>
      <c r="E152" t="s">
        <v>23</v>
      </c>
      <c r="F152" t="s">
        <v>104</v>
      </c>
      <c r="G152" t="s">
        <v>105</v>
      </c>
      <c r="H152" t="s">
        <v>58</v>
      </c>
      <c r="J152" t="s">
        <v>60</v>
      </c>
      <c r="K152">
        <v>57000000</v>
      </c>
      <c r="L152">
        <v>121.82</v>
      </c>
      <c r="M152">
        <v>467903.46412740112</v>
      </c>
      <c r="N152" t="e">
        <f ca="1">_xludf.IMAGE("https://file4.batdongsan.com.vn/resize/200x200/2025/07/18/20250718113531-d97c.jpg", 4, 200, 200)</f>
        <v>#NAME?</v>
      </c>
      <c r="S152" s="2">
        <v>45907</v>
      </c>
      <c r="T152" t="s">
        <v>106</v>
      </c>
    </row>
    <row r="153" spans="1:20" hidden="1" x14ac:dyDescent="0.2">
      <c r="A153" t="s">
        <v>107</v>
      </c>
      <c r="B153" t="s">
        <v>108</v>
      </c>
      <c r="C153" t="s">
        <v>109</v>
      </c>
      <c r="D153" t="s">
        <v>23</v>
      </c>
      <c r="E153" t="s">
        <v>23</v>
      </c>
      <c r="F153" t="s">
        <v>73</v>
      </c>
      <c r="G153" t="s">
        <v>110</v>
      </c>
      <c r="J153" t="s">
        <v>75</v>
      </c>
      <c r="K153">
        <v>7500000</v>
      </c>
      <c r="L153">
        <v>181</v>
      </c>
      <c r="M153">
        <v>41436.464088397792</v>
      </c>
      <c r="S153" s="2">
        <v>45907</v>
      </c>
      <c r="T153" t="s">
        <v>111</v>
      </c>
    </row>
    <row r="154" spans="1:20" hidden="1" x14ac:dyDescent="0.2">
      <c r="A154" t="s">
        <v>150</v>
      </c>
      <c r="B154" t="s">
        <v>151</v>
      </c>
      <c r="C154" t="s">
        <v>152</v>
      </c>
      <c r="D154" t="s">
        <v>23</v>
      </c>
      <c r="E154" t="s">
        <v>23</v>
      </c>
      <c r="F154" t="s">
        <v>65</v>
      </c>
      <c r="H154" t="s">
        <v>67</v>
      </c>
      <c r="J154" t="s">
        <v>68</v>
      </c>
      <c r="K154">
        <v>15500000</v>
      </c>
      <c r="L154">
        <v>94</v>
      </c>
      <c r="M154">
        <v>164893.61702127659</v>
      </c>
      <c r="N154" t="e">
        <f ca="1">_xludf.IMAGE("https://file4.batdongsan.com.vn/resize/200x200/2025/03/27/20250327124442-2fa0.jpg", 4, 200, 200)</f>
        <v>#NAME?</v>
      </c>
      <c r="S154" s="2">
        <v>45907</v>
      </c>
      <c r="T154" t="s">
        <v>153</v>
      </c>
    </row>
    <row r="155" spans="1:20" hidden="1" x14ac:dyDescent="0.2">
      <c r="A155" t="s">
        <v>154</v>
      </c>
      <c r="B155" t="s">
        <v>155</v>
      </c>
      <c r="C155" t="s">
        <v>156</v>
      </c>
      <c r="D155" t="s">
        <v>23</v>
      </c>
      <c r="E155" t="s">
        <v>23</v>
      </c>
      <c r="F155" t="s">
        <v>157</v>
      </c>
      <c r="J155" t="s">
        <v>75</v>
      </c>
      <c r="K155">
        <v>4500000</v>
      </c>
      <c r="L155">
        <v>97</v>
      </c>
      <c r="M155">
        <v>46391.752577319588</v>
      </c>
      <c r="S155" s="2">
        <v>45907</v>
      </c>
      <c r="T155" t="s">
        <v>158</v>
      </c>
    </row>
    <row r="156" spans="1:20" hidden="1" x14ac:dyDescent="0.2">
      <c r="A156" t="s">
        <v>112</v>
      </c>
      <c r="B156" t="s">
        <v>113</v>
      </c>
      <c r="C156" t="s">
        <v>114</v>
      </c>
      <c r="D156" t="s">
        <v>41</v>
      </c>
      <c r="E156" t="s">
        <v>23</v>
      </c>
      <c r="F156" t="s">
        <v>73</v>
      </c>
      <c r="H156" t="s">
        <v>115</v>
      </c>
      <c r="J156" t="s">
        <v>116</v>
      </c>
      <c r="K156">
        <v>6860000</v>
      </c>
      <c r="L156">
        <v>94.76</v>
      </c>
      <c r="M156">
        <v>72393.414943013922</v>
      </c>
      <c r="N156" t="e">
        <f ca="1">_xludf.IMAGE("https://file4.batdongsan.com.vn/resize/200x200/2023/10/31/20231031104906-e6bd.jpg", 4, 200, 200)</f>
        <v>#NAME?</v>
      </c>
      <c r="S156" s="2">
        <v>45907</v>
      </c>
      <c r="T156" t="s">
        <v>117</v>
      </c>
    </row>
    <row r="157" spans="1:20" hidden="1" x14ac:dyDescent="0.2">
      <c r="A157" t="s">
        <v>118</v>
      </c>
      <c r="B157" t="s">
        <v>119</v>
      </c>
      <c r="C157" t="s">
        <v>120</v>
      </c>
      <c r="D157" t="s">
        <v>23</v>
      </c>
      <c r="E157" t="s">
        <v>56</v>
      </c>
      <c r="F157" t="s">
        <v>73</v>
      </c>
      <c r="H157" t="s">
        <v>115</v>
      </c>
      <c r="J157" t="s">
        <v>116</v>
      </c>
      <c r="K157">
        <v>4350000</v>
      </c>
      <c r="L157">
        <v>52.7</v>
      </c>
      <c r="M157">
        <v>82542.694497153701</v>
      </c>
      <c r="N157" t="e">
        <f ca="1">_xludf.IMAGE("https://file4.batdongsan.com.vn/resize/200x200/2023/10/31/20231031104906-e6bd.jpg", 4, 200, 200)</f>
        <v>#NAME?</v>
      </c>
      <c r="S157" s="2">
        <v>45907</v>
      </c>
      <c r="T157" t="s">
        <v>121</v>
      </c>
    </row>
    <row r="158" spans="1:20" hidden="1" x14ac:dyDescent="0.2">
      <c r="A158" t="s">
        <v>122</v>
      </c>
      <c r="B158" t="s">
        <v>123</v>
      </c>
      <c r="C158" t="s">
        <v>124</v>
      </c>
      <c r="D158" t="s">
        <v>23</v>
      </c>
      <c r="E158" t="s">
        <v>56</v>
      </c>
      <c r="F158" t="s">
        <v>125</v>
      </c>
      <c r="H158" t="s">
        <v>126</v>
      </c>
      <c r="J158" t="s">
        <v>127</v>
      </c>
      <c r="K158">
        <v>2950000</v>
      </c>
      <c r="L158">
        <v>58</v>
      </c>
      <c r="M158">
        <v>50862.068965517239</v>
      </c>
      <c r="N158" t="e">
        <f ca="1">_xludf.IMAGE("https://file4.batdongsan.com.vn/resize/200x200/2024/06/04/20240604114853-6e56.jpg", 4, 200, 200)</f>
        <v>#NAME?</v>
      </c>
      <c r="S158" s="2">
        <v>45907</v>
      </c>
      <c r="T158" t="s">
        <v>128</v>
      </c>
    </row>
    <row r="159" spans="1:20" hidden="1" x14ac:dyDescent="0.2">
      <c r="A159" t="s">
        <v>129</v>
      </c>
      <c r="B159" t="s">
        <v>130</v>
      </c>
      <c r="C159" t="s">
        <v>131</v>
      </c>
      <c r="D159" t="s">
        <v>41</v>
      </c>
      <c r="E159" t="s">
        <v>23</v>
      </c>
      <c r="F159" t="s">
        <v>132</v>
      </c>
      <c r="J159" t="s">
        <v>75</v>
      </c>
      <c r="K159">
        <v>4600000</v>
      </c>
      <c r="L159">
        <v>83</v>
      </c>
      <c r="M159">
        <v>55421.686746987951</v>
      </c>
      <c r="S159" s="2">
        <v>45907</v>
      </c>
      <c r="T159" t="s">
        <v>133</v>
      </c>
    </row>
    <row r="160" spans="1:20" hidden="1" x14ac:dyDescent="0.2">
      <c r="A160" t="s">
        <v>134</v>
      </c>
      <c r="B160" t="s">
        <v>135</v>
      </c>
      <c r="C160" t="s">
        <v>136</v>
      </c>
      <c r="D160" t="s">
        <v>41</v>
      </c>
      <c r="E160" t="s">
        <v>23</v>
      </c>
      <c r="F160" t="s">
        <v>88</v>
      </c>
      <c r="J160" t="s">
        <v>75</v>
      </c>
      <c r="K160">
        <v>6350000</v>
      </c>
      <c r="L160">
        <v>98</v>
      </c>
      <c r="M160">
        <v>64795.918367346938</v>
      </c>
      <c r="S160" s="2">
        <v>45907</v>
      </c>
      <c r="T160" t="s">
        <v>137</v>
      </c>
    </row>
    <row r="161" spans="1:20" hidden="1" x14ac:dyDescent="0.2">
      <c r="A161" t="s">
        <v>138</v>
      </c>
      <c r="B161" t="s">
        <v>139</v>
      </c>
      <c r="C161" t="s">
        <v>140</v>
      </c>
      <c r="D161" t="s">
        <v>23</v>
      </c>
      <c r="E161" t="s">
        <v>23</v>
      </c>
      <c r="F161" t="s">
        <v>88</v>
      </c>
      <c r="J161" t="s">
        <v>75</v>
      </c>
      <c r="K161">
        <v>2700000</v>
      </c>
      <c r="L161">
        <v>59</v>
      </c>
      <c r="M161">
        <v>45762.711864406781</v>
      </c>
      <c r="S161" s="2">
        <v>45907</v>
      </c>
      <c r="T161" t="s">
        <v>141</v>
      </c>
    </row>
    <row r="162" spans="1:20" x14ac:dyDescent="0.2">
      <c r="A162" t="s">
        <v>20</v>
      </c>
      <c r="B162" t="s">
        <v>21</v>
      </c>
      <c r="C162" t="s">
        <v>22</v>
      </c>
      <c r="D162" t="s">
        <v>23</v>
      </c>
      <c r="E162" t="s">
        <v>23</v>
      </c>
      <c r="F162" t="s">
        <v>24</v>
      </c>
      <c r="G162" t="s">
        <v>25</v>
      </c>
      <c r="H162" t="s">
        <v>26</v>
      </c>
      <c r="I162" t="s">
        <v>27</v>
      </c>
      <c r="J162" t="s">
        <v>28</v>
      </c>
      <c r="K162">
        <v>31500000</v>
      </c>
      <c r="L162">
        <v>78.22</v>
      </c>
      <c r="M162">
        <v>402710.30427000759</v>
      </c>
      <c r="N162" t="e">
        <f ca="1">_xludf.IMAGE("https://file4.batdongsan.com.vn/crop/562x284/2025/05/25/20250525123827-7d02_wm.jpg", 4, 200, 200)</f>
        <v>#NAME?</v>
      </c>
      <c r="O162" t="e">
        <f ca="1">_xludf.IMAGE("https://file4.batdongsan.com.vn/crop/283x141/2025/05/25/20250525123838-ac5e_wm.jpg", 4, 200, 200)</f>
        <v>#NAME?</v>
      </c>
      <c r="P162" t="e">
        <f ca="1">_xludf.IMAGE("https://file4.batdongsan.com.vn/crop/140x140/2025/05/25/20250525123755-45fe_wm.jpg", 4, 200, 200)</f>
        <v>#NAME?</v>
      </c>
      <c r="Q162" t="e">
        <f ca="1">_xludf.IMAGE("https://file4.batdongsan.com.vn/crop/140x140/2025/05/25/20250525123816-d02c_wm.jpg", 4, 200, 200)</f>
        <v>#NAME?</v>
      </c>
      <c r="R162" t="e">
        <f ca="1">_xludf.IMAGE("https://file4.batdongsan.com.vn/resize/200x200/2025/04/13/20250413140544-f344.jpg", 4, 200, 200)</f>
        <v>#NAME?</v>
      </c>
      <c r="S162" s="2">
        <v>45907</v>
      </c>
      <c r="T162" t="s">
        <v>29</v>
      </c>
    </row>
    <row r="163" spans="1:20" hidden="1" x14ac:dyDescent="0.2">
      <c r="A163" t="s">
        <v>30</v>
      </c>
      <c r="B163" t="s">
        <v>31</v>
      </c>
      <c r="C163" t="s">
        <v>32</v>
      </c>
      <c r="D163" t="s">
        <v>23</v>
      </c>
      <c r="E163" t="s">
        <v>23</v>
      </c>
      <c r="F163" t="s">
        <v>24</v>
      </c>
      <c r="G163" t="s">
        <v>33</v>
      </c>
      <c r="H163" t="s">
        <v>34</v>
      </c>
      <c r="I163" t="s">
        <v>35</v>
      </c>
      <c r="J163" t="s">
        <v>36</v>
      </c>
      <c r="K163">
        <v>6900000</v>
      </c>
      <c r="L163">
        <v>77</v>
      </c>
      <c r="M163">
        <v>89610.389610389611</v>
      </c>
      <c r="N163" t="e">
        <f ca="1">_xludf.IMAGE("https://file4.batdongsan.com.vn/crop/562x284/2025/08/22/20250822083334-a4d0_wm.jpg", 4, 200, 200)</f>
        <v>#NAME?</v>
      </c>
      <c r="O163" t="e">
        <f ca="1">_xludf.IMAGE("https://file4.batdongsan.com.vn/crop/283x141/2025/08/22/20250822083334-b922_wm.jpg", 4, 200, 200)</f>
        <v>#NAME?</v>
      </c>
      <c r="P163" t="e">
        <f ca="1">_xludf.IMAGE("https://file4.batdongsan.com.vn/crop/140x140/2025/08/22/20250822083334-05a7_wm.jpg", 4, 200, 200)</f>
        <v>#NAME?</v>
      </c>
      <c r="Q163" t="e">
        <f ca="1">_xludf.IMAGE("https://file4.batdongsan.com.vn/crop/140x140/2025/08/22/20250822083333-4659_wm.jpg", 4, 200, 200)</f>
        <v>#NAME?</v>
      </c>
      <c r="R163" t="e">
        <f ca="1">_xludf.IMAGE("https://file4.batdongsan.com.vn/resize/200x200/2020/04/24/20200424164450-ed1d.jpg", 4, 200, 200)</f>
        <v>#NAME?</v>
      </c>
      <c r="S163" s="2">
        <v>45907</v>
      </c>
      <c r="T163" t="s">
        <v>37</v>
      </c>
    </row>
    <row r="164" spans="1:20" hidden="1" x14ac:dyDescent="0.2">
      <c r="A164" t="s">
        <v>38</v>
      </c>
      <c r="B164" t="s">
        <v>39</v>
      </c>
      <c r="C164" t="s">
        <v>40</v>
      </c>
      <c r="D164" t="s">
        <v>41</v>
      </c>
      <c r="E164" t="s">
        <v>41</v>
      </c>
      <c r="F164" t="s">
        <v>24</v>
      </c>
      <c r="G164" t="s">
        <v>42</v>
      </c>
      <c r="H164" t="s">
        <v>43</v>
      </c>
      <c r="I164" t="s">
        <v>44</v>
      </c>
      <c r="J164" t="s">
        <v>51</v>
      </c>
      <c r="K164">
        <v>8500000</v>
      </c>
      <c r="L164">
        <v>121</v>
      </c>
      <c r="M164">
        <v>70247.933884297527</v>
      </c>
      <c r="N164" t="e">
        <f ca="1">_xludf.IMAGE("https://file4.batdongsan.com.vn/resize/200x200/2023/09/05/20230905154151-e485.jpg", 4, 200, 200)</f>
        <v>#NAME?</v>
      </c>
      <c r="S164" s="2">
        <v>45907</v>
      </c>
      <c r="T164" t="s">
        <v>46</v>
      </c>
    </row>
    <row r="165" spans="1:20" hidden="1" x14ac:dyDescent="0.2">
      <c r="A165" t="s">
        <v>47</v>
      </c>
      <c r="B165" t="s">
        <v>48</v>
      </c>
      <c r="C165" t="s">
        <v>49</v>
      </c>
      <c r="D165" t="s">
        <v>23</v>
      </c>
      <c r="E165" t="s">
        <v>23</v>
      </c>
      <c r="F165" t="s">
        <v>24</v>
      </c>
      <c r="G165" t="s">
        <v>50</v>
      </c>
      <c r="H165" t="s">
        <v>43</v>
      </c>
      <c r="I165" t="s">
        <v>44</v>
      </c>
      <c r="J165" t="s">
        <v>51</v>
      </c>
      <c r="K165">
        <v>8550000</v>
      </c>
      <c r="L165">
        <v>96</v>
      </c>
      <c r="M165">
        <v>89062.5</v>
      </c>
      <c r="N165" t="e">
        <f ca="1">_xludf.IMAGE("https://file4.batdongsan.com.vn/resize/200x200/2023/09/05/20230905154151-e485.jpg", 4, 200, 200)</f>
        <v>#NAME?</v>
      </c>
      <c r="S165" s="2">
        <v>45907</v>
      </c>
      <c r="T165" t="s">
        <v>52</v>
      </c>
    </row>
    <row r="166" spans="1:20" hidden="1" x14ac:dyDescent="0.2">
      <c r="A166" t="s">
        <v>53</v>
      </c>
      <c r="B166" t="s">
        <v>54</v>
      </c>
      <c r="C166" t="s">
        <v>55</v>
      </c>
      <c r="D166" t="s">
        <v>56</v>
      </c>
      <c r="E166" t="s">
        <v>56</v>
      </c>
      <c r="F166" t="s">
        <v>24</v>
      </c>
      <c r="G166" t="s">
        <v>57</v>
      </c>
      <c r="H166" t="s">
        <v>58</v>
      </c>
      <c r="I166" t="s">
        <v>59</v>
      </c>
      <c r="J166" t="s">
        <v>60</v>
      </c>
      <c r="K166">
        <v>18200000</v>
      </c>
      <c r="L166">
        <v>58</v>
      </c>
      <c r="M166">
        <v>313793.10344827588</v>
      </c>
      <c r="N166" t="e">
        <f ca="1">_xludf.IMAGE("https://file4.batdongsan.com.vn/resize/200x200/2025/07/18/20250718113531-d97c.jpg", 4, 200, 200)</f>
        <v>#NAME?</v>
      </c>
      <c r="S166" s="2">
        <v>45907</v>
      </c>
      <c r="T166" t="s">
        <v>61</v>
      </c>
    </row>
    <row r="167" spans="1:20" hidden="1" x14ac:dyDescent="0.2">
      <c r="A167" t="s">
        <v>62</v>
      </c>
      <c r="B167" t="s">
        <v>63</v>
      </c>
      <c r="C167" t="s">
        <v>64</v>
      </c>
      <c r="D167" t="s">
        <v>41</v>
      </c>
      <c r="E167" t="s">
        <v>23</v>
      </c>
      <c r="F167" t="s">
        <v>65</v>
      </c>
      <c r="G167" t="s">
        <v>66</v>
      </c>
      <c r="H167" t="s">
        <v>67</v>
      </c>
      <c r="J167" t="s">
        <v>68</v>
      </c>
      <c r="K167">
        <v>24000000</v>
      </c>
      <c r="L167">
        <v>139.1</v>
      </c>
      <c r="M167">
        <v>172537.74263120061</v>
      </c>
      <c r="N167" t="e">
        <f ca="1">_xludf.IMAGE("https://file4.batdongsan.com.vn/resize/200x200/2025/03/27/20250327124442-2fa0.jpg", 4, 200, 200)</f>
        <v>#NAME?</v>
      </c>
      <c r="S167" s="2">
        <v>45907</v>
      </c>
      <c r="T167" t="s">
        <v>69</v>
      </c>
    </row>
    <row r="168" spans="1:20" hidden="1" x14ac:dyDescent="0.2">
      <c r="A168" t="s">
        <v>70</v>
      </c>
      <c r="B168" t="s">
        <v>71</v>
      </c>
      <c r="C168" t="s">
        <v>72</v>
      </c>
      <c r="D168" t="s">
        <v>23</v>
      </c>
      <c r="E168" t="s">
        <v>23</v>
      </c>
      <c r="F168" t="s">
        <v>73</v>
      </c>
      <c r="G168" t="s">
        <v>74</v>
      </c>
      <c r="J168" t="s">
        <v>75</v>
      </c>
      <c r="K168">
        <v>3380000</v>
      </c>
      <c r="L168">
        <v>70</v>
      </c>
      <c r="M168">
        <v>48285.714285714283</v>
      </c>
      <c r="S168" s="2">
        <v>45907</v>
      </c>
      <c r="T168" t="s">
        <v>76</v>
      </c>
    </row>
    <row r="169" spans="1:20" hidden="1" x14ac:dyDescent="0.2">
      <c r="A169" t="s">
        <v>77</v>
      </c>
      <c r="B169" t="s">
        <v>78</v>
      </c>
      <c r="C169" t="s">
        <v>79</v>
      </c>
      <c r="D169" t="s">
        <v>56</v>
      </c>
      <c r="E169" t="s">
        <v>56</v>
      </c>
      <c r="F169" t="s">
        <v>80</v>
      </c>
      <c r="G169" t="s">
        <v>81</v>
      </c>
      <c r="H169" t="s">
        <v>82</v>
      </c>
      <c r="J169" t="s">
        <v>83</v>
      </c>
      <c r="K169">
        <v>1550000</v>
      </c>
      <c r="L169">
        <v>32</v>
      </c>
      <c r="M169">
        <v>48437.5</v>
      </c>
      <c r="N169" t="e">
        <f ca="1">_xludf.IMAGE("https://file4.batdongsan.com.vn/resize/200x200/2025/04/29/20250429133053-5a83.jpg", 4, 200, 200)</f>
        <v>#NAME?</v>
      </c>
      <c r="S169" s="2">
        <v>45907</v>
      </c>
      <c r="T169" t="s">
        <v>84</v>
      </c>
    </row>
    <row r="170" spans="1:20" hidden="1" x14ac:dyDescent="0.2">
      <c r="A170" t="s">
        <v>85</v>
      </c>
      <c r="B170" t="s">
        <v>86</v>
      </c>
      <c r="C170" t="s">
        <v>87</v>
      </c>
      <c r="D170" t="s">
        <v>41</v>
      </c>
      <c r="E170" t="s">
        <v>23</v>
      </c>
      <c r="F170" t="s">
        <v>88</v>
      </c>
      <c r="G170" t="s">
        <v>89</v>
      </c>
      <c r="H170" t="s">
        <v>90</v>
      </c>
      <c r="J170" t="s">
        <v>91</v>
      </c>
      <c r="K170">
        <v>6450000</v>
      </c>
      <c r="L170">
        <v>98</v>
      </c>
      <c r="M170">
        <v>65816.326530612248</v>
      </c>
      <c r="N170" t="e">
        <f ca="1">_xludf.IMAGE("https://file4.batdongsan.com.vn/resize/200x200/2024/07/16/20240716165315-88fd.jpg", 4, 200, 200)</f>
        <v>#NAME?</v>
      </c>
      <c r="S170" s="2">
        <v>45907</v>
      </c>
      <c r="T170" t="s">
        <v>92</v>
      </c>
    </row>
    <row r="171" spans="1:20" hidden="1" x14ac:dyDescent="0.2">
      <c r="A171" t="s">
        <v>93</v>
      </c>
      <c r="B171" t="s">
        <v>94</v>
      </c>
      <c r="C171" t="s">
        <v>95</v>
      </c>
      <c r="D171" t="s">
        <v>23</v>
      </c>
      <c r="E171" t="s">
        <v>23</v>
      </c>
      <c r="F171" t="s">
        <v>96</v>
      </c>
      <c r="G171" t="s">
        <v>97</v>
      </c>
      <c r="H171" t="s">
        <v>98</v>
      </c>
      <c r="J171" t="s">
        <v>99</v>
      </c>
      <c r="K171">
        <v>7620000</v>
      </c>
      <c r="L171">
        <v>96</v>
      </c>
      <c r="M171">
        <v>79375</v>
      </c>
      <c r="N171" t="e">
        <f ca="1">_xludf.IMAGE("https://file4.batdongsan.com.vn/resize/200x200/2025/07/07/20250707090059-3896.jpg", 4, 200, 200)</f>
        <v>#NAME?</v>
      </c>
      <c r="S171" s="2">
        <v>45907</v>
      </c>
      <c r="T171" t="s">
        <v>100</v>
      </c>
    </row>
    <row r="172" spans="1:20" hidden="1" x14ac:dyDescent="0.2">
      <c r="A172" t="s">
        <v>101</v>
      </c>
      <c r="B172" t="s">
        <v>102</v>
      </c>
      <c r="C172" t="s">
        <v>103</v>
      </c>
      <c r="D172" t="s">
        <v>41</v>
      </c>
      <c r="E172" t="s">
        <v>23</v>
      </c>
      <c r="F172" t="s">
        <v>104</v>
      </c>
      <c r="G172" t="s">
        <v>105</v>
      </c>
      <c r="H172" t="s">
        <v>58</v>
      </c>
      <c r="J172" t="s">
        <v>60</v>
      </c>
      <c r="K172">
        <v>57000000</v>
      </c>
      <c r="L172">
        <v>121.82</v>
      </c>
      <c r="M172">
        <v>467903.46412740112</v>
      </c>
      <c r="N172" t="e">
        <f ca="1">_xludf.IMAGE("https://file4.batdongsan.com.vn/resize/200x200/2025/07/18/20250718113531-d97c.jpg", 4, 200, 200)</f>
        <v>#NAME?</v>
      </c>
      <c r="S172" s="2">
        <v>45907</v>
      </c>
      <c r="T172" t="s">
        <v>106</v>
      </c>
    </row>
    <row r="173" spans="1:20" hidden="1" x14ac:dyDescent="0.2">
      <c r="A173" t="s">
        <v>107</v>
      </c>
      <c r="B173" t="s">
        <v>108</v>
      </c>
      <c r="C173" t="s">
        <v>109</v>
      </c>
      <c r="D173" t="s">
        <v>23</v>
      </c>
      <c r="E173" t="s">
        <v>23</v>
      </c>
      <c r="F173" t="s">
        <v>73</v>
      </c>
      <c r="G173" t="s">
        <v>110</v>
      </c>
      <c r="J173" t="s">
        <v>75</v>
      </c>
      <c r="K173">
        <v>7500000</v>
      </c>
      <c r="L173">
        <v>181</v>
      </c>
      <c r="M173">
        <v>41436.464088397792</v>
      </c>
      <c r="S173" s="2">
        <v>45907</v>
      </c>
      <c r="T173" t="s">
        <v>111</v>
      </c>
    </row>
    <row r="174" spans="1:20" hidden="1" x14ac:dyDescent="0.2">
      <c r="A174" t="s">
        <v>150</v>
      </c>
      <c r="B174" t="s">
        <v>151</v>
      </c>
      <c r="C174" t="s">
        <v>152</v>
      </c>
      <c r="D174" t="s">
        <v>23</v>
      </c>
      <c r="E174" t="s">
        <v>23</v>
      </c>
      <c r="F174" t="s">
        <v>65</v>
      </c>
      <c r="H174" t="s">
        <v>67</v>
      </c>
      <c r="J174" t="s">
        <v>68</v>
      </c>
      <c r="K174">
        <v>15500000</v>
      </c>
      <c r="L174">
        <v>94</v>
      </c>
      <c r="M174">
        <v>164893.61702127659</v>
      </c>
      <c r="N174" t="e">
        <f ca="1">_xludf.IMAGE("https://file4.batdongsan.com.vn/resize/200x200/2025/03/27/20250327124442-2fa0.jpg", 4, 200, 200)</f>
        <v>#NAME?</v>
      </c>
      <c r="S174" s="2">
        <v>45907</v>
      </c>
      <c r="T174" t="s">
        <v>153</v>
      </c>
    </row>
    <row r="175" spans="1:20" hidden="1" x14ac:dyDescent="0.2">
      <c r="A175" t="s">
        <v>154</v>
      </c>
      <c r="B175" t="s">
        <v>155</v>
      </c>
      <c r="C175" t="s">
        <v>156</v>
      </c>
      <c r="D175" t="s">
        <v>23</v>
      </c>
      <c r="E175" t="s">
        <v>23</v>
      </c>
      <c r="F175" t="s">
        <v>157</v>
      </c>
      <c r="J175" t="s">
        <v>75</v>
      </c>
      <c r="K175">
        <v>4500000</v>
      </c>
      <c r="L175">
        <v>97</v>
      </c>
      <c r="M175">
        <v>46391.752577319588</v>
      </c>
      <c r="S175" s="2">
        <v>45907</v>
      </c>
      <c r="T175" t="s">
        <v>158</v>
      </c>
    </row>
    <row r="176" spans="1:20" hidden="1" x14ac:dyDescent="0.2">
      <c r="A176" t="s">
        <v>112</v>
      </c>
      <c r="B176" t="s">
        <v>113</v>
      </c>
      <c r="C176" t="s">
        <v>114</v>
      </c>
      <c r="D176" t="s">
        <v>41</v>
      </c>
      <c r="E176" t="s">
        <v>23</v>
      </c>
      <c r="F176" t="s">
        <v>73</v>
      </c>
      <c r="H176" t="s">
        <v>115</v>
      </c>
      <c r="J176" t="s">
        <v>116</v>
      </c>
      <c r="K176">
        <v>6860000</v>
      </c>
      <c r="L176">
        <v>94.76</v>
      </c>
      <c r="M176">
        <v>72393.414943013922</v>
      </c>
      <c r="N176" t="e">
        <f ca="1">_xludf.IMAGE("https://file4.batdongsan.com.vn/resize/200x200/2023/10/31/20231031104906-e6bd.jpg", 4, 200, 200)</f>
        <v>#NAME?</v>
      </c>
      <c r="S176" s="2">
        <v>45907</v>
      </c>
      <c r="T176" t="s">
        <v>117</v>
      </c>
    </row>
    <row r="177" spans="1:20" hidden="1" x14ac:dyDescent="0.2">
      <c r="A177" t="s">
        <v>118</v>
      </c>
      <c r="B177" t="s">
        <v>119</v>
      </c>
      <c r="C177" t="s">
        <v>120</v>
      </c>
      <c r="D177" t="s">
        <v>23</v>
      </c>
      <c r="E177" t="s">
        <v>56</v>
      </c>
      <c r="F177" t="s">
        <v>73</v>
      </c>
      <c r="H177" t="s">
        <v>115</v>
      </c>
      <c r="J177" t="s">
        <v>116</v>
      </c>
      <c r="K177">
        <v>4350000</v>
      </c>
      <c r="L177">
        <v>52.7</v>
      </c>
      <c r="M177">
        <v>82542.694497153701</v>
      </c>
      <c r="N177" t="e">
        <f ca="1">_xludf.IMAGE("https://file4.batdongsan.com.vn/resize/200x200/2023/10/31/20231031104906-e6bd.jpg", 4, 200, 200)</f>
        <v>#NAME?</v>
      </c>
      <c r="S177" s="2">
        <v>45907</v>
      </c>
      <c r="T177" t="s">
        <v>121</v>
      </c>
    </row>
    <row r="178" spans="1:20" hidden="1" x14ac:dyDescent="0.2">
      <c r="A178" t="s">
        <v>122</v>
      </c>
      <c r="B178" t="s">
        <v>123</v>
      </c>
      <c r="C178" t="s">
        <v>124</v>
      </c>
      <c r="D178" t="s">
        <v>23</v>
      </c>
      <c r="E178" t="s">
        <v>56</v>
      </c>
      <c r="F178" t="s">
        <v>125</v>
      </c>
      <c r="H178" t="s">
        <v>126</v>
      </c>
      <c r="J178" t="s">
        <v>127</v>
      </c>
      <c r="K178">
        <v>2950000</v>
      </c>
      <c r="L178">
        <v>58</v>
      </c>
      <c r="M178">
        <v>50862.068965517239</v>
      </c>
      <c r="N178" t="e">
        <f ca="1">_xludf.IMAGE("https://file4.batdongsan.com.vn/resize/200x200/2024/06/04/20240604114853-6e56.jpg", 4, 200, 200)</f>
        <v>#NAME?</v>
      </c>
      <c r="S178" s="2">
        <v>45907</v>
      </c>
      <c r="T178" t="s">
        <v>128</v>
      </c>
    </row>
    <row r="179" spans="1:20" hidden="1" x14ac:dyDescent="0.2">
      <c r="A179" t="s">
        <v>129</v>
      </c>
      <c r="B179" t="s">
        <v>130</v>
      </c>
      <c r="C179" t="s">
        <v>131</v>
      </c>
      <c r="D179" t="s">
        <v>41</v>
      </c>
      <c r="E179" t="s">
        <v>23</v>
      </c>
      <c r="F179" t="s">
        <v>132</v>
      </c>
      <c r="J179" t="s">
        <v>75</v>
      </c>
      <c r="K179">
        <v>4600000</v>
      </c>
      <c r="L179">
        <v>83</v>
      </c>
      <c r="M179">
        <v>55421.686746987951</v>
      </c>
      <c r="S179" s="2">
        <v>45907</v>
      </c>
      <c r="T179" t="s">
        <v>133</v>
      </c>
    </row>
    <row r="180" spans="1:20" hidden="1" x14ac:dyDescent="0.2">
      <c r="A180" t="s">
        <v>134</v>
      </c>
      <c r="B180" t="s">
        <v>135</v>
      </c>
      <c r="C180" t="s">
        <v>136</v>
      </c>
      <c r="D180" t="s">
        <v>41</v>
      </c>
      <c r="E180" t="s">
        <v>23</v>
      </c>
      <c r="F180" t="s">
        <v>88</v>
      </c>
      <c r="J180" t="s">
        <v>75</v>
      </c>
      <c r="K180">
        <v>6350000</v>
      </c>
      <c r="L180">
        <v>98</v>
      </c>
      <c r="M180">
        <v>64795.918367346938</v>
      </c>
      <c r="S180" s="2">
        <v>45907</v>
      </c>
      <c r="T180" t="s">
        <v>137</v>
      </c>
    </row>
    <row r="181" spans="1:20" hidden="1" x14ac:dyDescent="0.2">
      <c r="A181" t="s">
        <v>138</v>
      </c>
      <c r="B181" t="s">
        <v>139</v>
      </c>
      <c r="C181" t="s">
        <v>140</v>
      </c>
      <c r="D181" t="s">
        <v>23</v>
      </c>
      <c r="E181" t="s">
        <v>23</v>
      </c>
      <c r="F181" t="s">
        <v>88</v>
      </c>
      <c r="J181" t="s">
        <v>75</v>
      </c>
      <c r="K181">
        <v>2700000</v>
      </c>
      <c r="L181">
        <v>59</v>
      </c>
      <c r="M181">
        <v>45762.711864406781</v>
      </c>
      <c r="S181" s="2">
        <v>45907</v>
      </c>
      <c r="T181" t="s">
        <v>141</v>
      </c>
    </row>
    <row r="182" spans="1:20" x14ac:dyDescent="0.2">
      <c r="A182" t="s">
        <v>20</v>
      </c>
      <c r="B182" t="s">
        <v>21</v>
      </c>
      <c r="C182" t="s">
        <v>22</v>
      </c>
      <c r="D182" t="s">
        <v>23</v>
      </c>
      <c r="E182" t="s">
        <v>23</v>
      </c>
      <c r="F182" t="s">
        <v>24</v>
      </c>
      <c r="G182" t="s">
        <v>25</v>
      </c>
      <c r="H182" t="s">
        <v>26</v>
      </c>
      <c r="I182" t="s">
        <v>27</v>
      </c>
      <c r="J182" t="s">
        <v>28</v>
      </c>
      <c r="K182">
        <v>31500000</v>
      </c>
      <c r="L182">
        <v>78.22</v>
      </c>
      <c r="M182">
        <v>402710.30427000759</v>
      </c>
      <c r="N182" t="e">
        <f ca="1">_xludf.IMAGE("https://file4.batdongsan.com.vn/crop/562x284/2025/05/25/20250525123827-7d02_wm.jpg", 4, 200, 200)</f>
        <v>#NAME?</v>
      </c>
      <c r="O182" t="e">
        <f ca="1">_xludf.IMAGE("https://file4.batdongsan.com.vn/crop/283x141/2025/05/25/20250525123838-ac5e_wm.jpg", 4, 200, 200)</f>
        <v>#NAME?</v>
      </c>
      <c r="P182" t="e">
        <f ca="1">_xludf.IMAGE("https://file4.batdongsan.com.vn/crop/140x140/2025/05/25/20250525123755-45fe_wm.jpg", 4, 200, 200)</f>
        <v>#NAME?</v>
      </c>
      <c r="Q182" t="e">
        <f ca="1">_xludf.IMAGE("https://file4.batdongsan.com.vn/crop/140x140/2025/05/25/20250525123816-d02c_wm.jpg", 4, 200, 200)</f>
        <v>#NAME?</v>
      </c>
      <c r="R182" t="e">
        <f ca="1">_xludf.IMAGE("https://file4.batdongsan.com.vn/resize/200x200/2025/04/13/20250413140544-f344.jpg", 4, 200, 200)</f>
        <v>#NAME?</v>
      </c>
      <c r="S182" s="2">
        <v>45907</v>
      </c>
      <c r="T182" t="s">
        <v>29</v>
      </c>
    </row>
    <row r="183" spans="1:20" hidden="1" x14ac:dyDescent="0.2">
      <c r="A183" t="s">
        <v>30</v>
      </c>
      <c r="B183" t="s">
        <v>31</v>
      </c>
      <c r="C183" t="s">
        <v>32</v>
      </c>
      <c r="D183" t="s">
        <v>23</v>
      </c>
      <c r="E183" t="s">
        <v>23</v>
      </c>
      <c r="F183" t="s">
        <v>24</v>
      </c>
      <c r="G183" t="s">
        <v>33</v>
      </c>
      <c r="H183" t="s">
        <v>34</v>
      </c>
      <c r="I183" t="s">
        <v>35</v>
      </c>
      <c r="J183" t="s">
        <v>36</v>
      </c>
      <c r="K183">
        <v>6900000</v>
      </c>
      <c r="L183">
        <v>77</v>
      </c>
      <c r="M183">
        <v>89610.389610389611</v>
      </c>
      <c r="N183" t="e">
        <f ca="1">_xludf.IMAGE("https://file4.batdongsan.com.vn/crop/562x284/2025/08/22/20250822083334-a4d0_wm.jpg", 4, 200, 200)</f>
        <v>#NAME?</v>
      </c>
      <c r="O183" t="e">
        <f ca="1">_xludf.IMAGE("https://file4.batdongsan.com.vn/crop/283x141/2025/08/22/20250822083334-b922_wm.jpg", 4, 200, 200)</f>
        <v>#NAME?</v>
      </c>
      <c r="P183" t="e">
        <f ca="1">_xludf.IMAGE("https://file4.batdongsan.com.vn/crop/140x140/2025/08/22/20250822083334-05a7_wm.jpg", 4, 200, 200)</f>
        <v>#NAME?</v>
      </c>
      <c r="Q183" t="e">
        <f ca="1">_xludf.IMAGE("https://file4.batdongsan.com.vn/crop/140x140/2025/08/22/20250822083333-4659_wm.jpg", 4, 200, 200)</f>
        <v>#NAME?</v>
      </c>
      <c r="R183" t="e">
        <f ca="1">_xludf.IMAGE("https://file4.batdongsan.com.vn/resize/200x200/2020/04/24/20200424164450-ed1d.jpg", 4, 200, 200)</f>
        <v>#NAME?</v>
      </c>
      <c r="S183" s="2">
        <v>45907</v>
      </c>
      <c r="T183" t="s">
        <v>37</v>
      </c>
    </row>
    <row r="184" spans="1:20" hidden="1" x14ac:dyDescent="0.2">
      <c r="A184" t="s">
        <v>38</v>
      </c>
      <c r="B184" t="s">
        <v>39</v>
      </c>
      <c r="C184" t="s">
        <v>40</v>
      </c>
      <c r="D184" t="s">
        <v>41</v>
      </c>
      <c r="E184" t="s">
        <v>41</v>
      </c>
      <c r="F184" t="s">
        <v>24</v>
      </c>
      <c r="G184" t="s">
        <v>42</v>
      </c>
      <c r="H184" t="s">
        <v>43</v>
      </c>
      <c r="I184" t="s">
        <v>44</v>
      </c>
      <c r="J184" t="s">
        <v>45</v>
      </c>
      <c r="K184">
        <v>8500000</v>
      </c>
      <c r="L184">
        <v>121</v>
      </c>
      <c r="M184">
        <v>70247.933884297527</v>
      </c>
      <c r="N184" t="e">
        <f ca="1">_xludf.IMAGE("https://file4.batdongsan.com.vn/crop/562x284/2025/09/03/20250903165346-4e21_wm.jpg", 4, 200, 200)</f>
        <v>#NAME?</v>
      </c>
      <c r="O184" t="e">
        <f ca="1">_xludf.IMAGE("https://file4.batdongsan.com.vn/crop/283x141/2024/11/21/20241121164850-0895_wm.jpg", 4, 200, 200)</f>
        <v>#NAME?</v>
      </c>
      <c r="P184" t="e">
        <f ca="1">_xludf.IMAGE("https://file4.batdongsan.com.vn/crop/140x140/2024/12/28/20241228091743-c5f1_wm.jpg", 4, 200, 200)</f>
        <v>#NAME?</v>
      </c>
      <c r="Q184" t="e">
        <f ca="1">_xludf.IMAGE("https://file4.batdongsan.com.vn/crop/140x140/2025/09/03/20250903165111-58ce_wm.jpg", 4, 200, 200)</f>
        <v>#NAME?</v>
      </c>
      <c r="R184" t="e">
        <f ca="1">_xludf.IMAGE("https://file4.batdongsan.com.vn/resize/200x200/2023/09/05/20230905154151-e485.jpg", 4, 200, 200)</f>
        <v>#NAME?</v>
      </c>
      <c r="S184" s="2">
        <v>45907</v>
      </c>
      <c r="T184" t="s">
        <v>46</v>
      </c>
    </row>
    <row r="185" spans="1:20" hidden="1" x14ac:dyDescent="0.2">
      <c r="A185" t="s">
        <v>47</v>
      </c>
      <c r="B185" t="s">
        <v>48</v>
      </c>
      <c r="C185" t="s">
        <v>49</v>
      </c>
      <c r="D185" t="s">
        <v>23</v>
      </c>
      <c r="E185" t="s">
        <v>23</v>
      </c>
      <c r="F185" t="s">
        <v>24</v>
      </c>
      <c r="G185" t="s">
        <v>50</v>
      </c>
      <c r="H185" t="s">
        <v>43</v>
      </c>
      <c r="I185" t="s">
        <v>44</v>
      </c>
      <c r="J185" t="s">
        <v>51</v>
      </c>
      <c r="K185">
        <v>8550000</v>
      </c>
      <c r="L185">
        <v>96</v>
      </c>
      <c r="M185">
        <v>89062.5</v>
      </c>
      <c r="N185" t="e">
        <f ca="1">_xludf.IMAGE("https://file4.batdongsan.com.vn/resize/200x200/2023/09/05/20230905154151-e485.jpg", 4, 200, 200)</f>
        <v>#NAME?</v>
      </c>
      <c r="S185" s="2">
        <v>45907</v>
      </c>
      <c r="T185" t="s">
        <v>52</v>
      </c>
    </row>
    <row r="186" spans="1:20" hidden="1" x14ac:dyDescent="0.2">
      <c r="A186" t="s">
        <v>53</v>
      </c>
      <c r="B186" t="s">
        <v>54</v>
      </c>
      <c r="C186" t="s">
        <v>55</v>
      </c>
      <c r="D186" t="s">
        <v>56</v>
      </c>
      <c r="E186" t="s">
        <v>56</v>
      </c>
      <c r="F186" t="s">
        <v>24</v>
      </c>
      <c r="G186" t="s">
        <v>57</v>
      </c>
      <c r="H186" t="s">
        <v>58</v>
      </c>
      <c r="I186" t="s">
        <v>59</v>
      </c>
      <c r="J186" t="s">
        <v>60</v>
      </c>
      <c r="K186">
        <v>18200000</v>
      </c>
      <c r="L186">
        <v>58</v>
      </c>
      <c r="M186">
        <v>313793.10344827588</v>
      </c>
      <c r="N186" t="e">
        <f ca="1">_xludf.IMAGE("https://file4.batdongsan.com.vn/resize/200x200/2025/07/18/20250718113531-d97c.jpg", 4, 200, 200)</f>
        <v>#NAME?</v>
      </c>
      <c r="S186" s="2">
        <v>45907</v>
      </c>
      <c r="T186" t="s">
        <v>61</v>
      </c>
    </row>
    <row r="187" spans="1:20" hidden="1" x14ac:dyDescent="0.2">
      <c r="A187" t="s">
        <v>62</v>
      </c>
      <c r="B187" t="s">
        <v>63</v>
      </c>
      <c r="C187" t="s">
        <v>64</v>
      </c>
      <c r="D187" t="s">
        <v>41</v>
      </c>
      <c r="E187" t="s">
        <v>23</v>
      </c>
      <c r="F187" t="s">
        <v>65</v>
      </c>
      <c r="G187" t="s">
        <v>66</v>
      </c>
      <c r="H187" t="s">
        <v>67</v>
      </c>
      <c r="J187" t="s">
        <v>68</v>
      </c>
      <c r="K187">
        <v>24000000</v>
      </c>
      <c r="L187">
        <v>139.1</v>
      </c>
      <c r="M187">
        <v>172537.74263120061</v>
      </c>
      <c r="N187" t="e">
        <f ca="1">_xludf.IMAGE("https://file4.batdongsan.com.vn/resize/200x200/2025/03/27/20250327124442-2fa0.jpg", 4, 200, 200)</f>
        <v>#NAME?</v>
      </c>
      <c r="S187" s="2">
        <v>45907</v>
      </c>
      <c r="T187" t="s">
        <v>69</v>
      </c>
    </row>
    <row r="188" spans="1:20" hidden="1" x14ac:dyDescent="0.2">
      <c r="A188" t="s">
        <v>70</v>
      </c>
      <c r="B188" t="s">
        <v>71</v>
      </c>
      <c r="C188" t="s">
        <v>72</v>
      </c>
      <c r="D188" t="s">
        <v>23</v>
      </c>
      <c r="E188" t="s">
        <v>23</v>
      </c>
      <c r="F188" t="s">
        <v>73</v>
      </c>
      <c r="G188" t="s">
        <v>74</v>
      </c>
      <c r="J188" t="s">
        <v>75</v>
      </c>
      <c r="K188">
        <v>3380000</v>
      </c>
      <c r="L188">
        <v>70</v>
      </c>
      <c r="M188">
        <v>48285.714285714283</v>
      </c>
      <c r="S188" s="2">
        <v>45907</v>
      </c>
      <c r="T188" t="s">
        <v>76</v>
      </c>
    </row>
    <row r="189" spans="1:20" hidden="1" x14ac:dyDescent="0.2">
      <c r="A189" t="s">
        <v>77</v>
      </c>
      <c r="B189" t="s">
        <v>78</v>
      </c>
      <c r="C189" t="s">
        <v>79</v>
      </c>
      <c r="D189" t="s">
        <v>56</v>
      </c>
      <c r="E189" t="s">
        <v>56</v>
      </c>
      <c r="F189" t="s">
        <v>80</v>
      </c>
      <c r="G189" t="s">
        <v>81</v>
      </c>
      <c r="H189" t="s">
        <v>82</v>
      </c>
      <c r="J189" t="s">
        <v>83</v>
      </c>
      <c r="K189">
        <v>1550000</v>
      </c>
      <c r="L189">
        <v>32</v>
      </c>
      <c r="M189">
        <v>48437.5</v>
      </c>
      <c r="N189" t="e">
        <f ca="1">_xludf.IMAGE("https://file4.batdongsan.com.vn/resize/200x200/2025/04/29/20250429133053-5a83.jpg", 4, 200, 200)</f>
        <v>#NAME?</v>
      </c>
      <c r="S189" s="2">
        <v>45907</v>
      </c>
      <c r="T189" t="s">
        <v>84</v>
      </c>
    </row>
    <row r="190" spans="1:20" hidden="1" x14ac:dyDescent="0.2">
      <c r="A190" t="s">
        <v>85</v>
      </c>
      <c r="B190" t="s">
        <v>86</v>
      </c>
      <c r="C190" t="s">
        <v>87</v>
      </c>
      <c r="D190" t="s">
        <v>41</v>
      </c>
      <c r="E190" t="s">
        <v>23</v>
      </c>
      <c r="F190" t="s">
        <v>88</v>
      </c>
      <c r="G190" t="s">
        <v>89</v>
      </c>
      <c r="H190" t="s">
        <v>90</v>
      </c>
      <c r="J190" t="s">
        <v>91</v>
      </c>
      <c r="K190">
        <v>6450000</v>
      </c>
      <c r="L190">
        <v>98</v>
      </c>
      <c r="M190">
        <v>65816.326530612248</v>
      </c>
      <c r="N190" t="e">
        <f ca="1">_xludf.IMAGE("https://file4.batdongsan.com.vn/resize/200x200/2024/07/16/20240716165315-88fd.jpg", 4, 200, 200)</f>
        <v>#NAME?</v>
      </c>
      <c r="S190" s="2">
        <v>45907</v>
      </c>
      <c r="T190" t="s">
        <v>92</v>
      </c>
    </row>
    <row r="191" spans="1:20" hidden="1" x14ac:dyDescent="0.2">
      <c r="A191" t="s">
        <v>93</v>
      </c>
      <c r="B191" t="s">
        <v>94</v>
      </c>
      <c r="C191" t="s">
        <v>95</v>
      </c>
      <c r="D191" t="s">
        <v>23</v>
      </c>
      <c r="E191" t="s">
        <v>23</v>
      </c>
      <c r="F191" t="s">
        <v>96</v>
      </c>
      <c r="G191" t="s">
        <v>97</v>
      </c>
      <c r="H191" t="s">
        <v>98</v>
      </c>
      <c r="J191" t="s">
        <v>99</v>
      </c>
      <c r="K191">
        <v>7620000</v>
      </c>
      <c r="L191">
        <v>96</v>
      </c>
      <c r="M191">
        <v>79375</v>
      </c>
      <c r="N191" t="e">
        <f ca="1">_xludf.IMAGE("https://file4.batdongsan.com.vn/resize/200x200/2025/07/07/20250707090059-3896.jpg", 4, 200, 200)</f>
        <v>#NAME?</v>
      </c>
      <c r="S191" s="2">
        <v>45907</v>
      </c>
      <c r="T191" t="s">
        <v>100</v>
      </c>
    </row>
    <row r="192" spans="1:20" hidden="1" x14ac:dyDescent="0.2">
      <c r="A192" t="s">
        <v>101</v>
      </c>
      <c r="B192" t="s">
        <v>102</v>
      </c>
      <c r="C192" t="s">
        <v>103</v>
      </c>
      <c r="D192" t="s">
        <v>41</v>
      </c>
      <c r="E192" t="s">
        <v>23</v>
      </c>
      <c r="F192" t="s">
        <v>104</v>
      </c>
      <c r="G192" t="s">
        <v>105</v>
      </c>
      <c r="H192" t="s">
        <v>58</v>
      </c>
      <c r="J192" t="s">
        <v>60</v>
      </c>
      <c r="K192">
        <v>57000000</v>
      </c>
      <c r="L192">
        <v>121.82</v>
      </c>
      <c r="M192">
        <v>467903.46412740112</v>
      </c>
      <c r="N192" t="e">
        <f ca="1">_xludf.IMAGE("https://file4.batdongsan.com.vn/resize/200x200/2025/07/18/20250718113531-d97c.jpg", 4, 200, 200)</f>
        <v>#NAME?</v>
      </c>
      <c r="S192" s="2">
        <v>45907</v>
      </c>
      <c r="T192" t="s">
        <v>106</v>
      </c>
    </row>
    <row r="193" spans="1:20" hidden="1" x14ac:dyDescent="0.2">
      <c r="A193" t="s">
        <v>107</v>
      </c>
      <c r="B193" t="s">
        <v>108</v>
      </c>
      <c r="C193" t="s">
        <v>109</v>
      </c>
      <c r="D193" t="s">
        <v>23</v>
      </c>
      <c r="E193" t="s">
        <v>23</v>
      </c>
      <c r="F193" t="s">
        <v>73</v>
      </c>
      <c r="G193" t="s">
        <v>110</v>
      </c>
      <c r="J193" t="s">
        <v>75</v>
      </c>
      <c r="K193">
        <v>7500000</v>
      </c>
      <c r="L193">
        <v>181</v>
      </c>
      <c r="M193">
        <v>41436.464088397792</v>
      </c>
      <c r="S193" s="2">
        <v>45907</v>
      </c>
      <c r="T193" t="s">
        <v>111</v>
      </c>
    </row>
    <row r="194" spans="1:20" hidden="1" x14ac:dyDescent="0.2">
      <c r="A194" t="s">
        <v>150</v>
      </c>
      <c r="B194" t="s">
        <v>151</v>
      </c>
      <c r="C194" t="s">
        <v>152</v>
      </c>
      <c r="D194" t="s">
        <v>23</v>
      </c>
      <c r="E194" t="s">
        <v>23</v>
      </c>
      <c r="F194" t="s">
        <v>65</v>
      </c>
      <c r="H194" t="s">
        <v>67</v>
      </c>
      <c r="J194" t="s">
        <v>68</v>
      </c>
      <c r="K194">
        <v>15500000</v>
      </c>
      <c r="L194">
        <v>94</v>
      </c>
      <c r="M194">
        <v>164893.61702127659</v>
      </c>
      <c r="N194" t="e">
        <f ca="1">_xludf.IMAGE("https://file4.batdongsan.com.vn/resize/200x200/2025/03/27/20250327124442-2fa0.jpg", 4, 200, 200)</f>
        <v>#NAME?</v>
      </c>
      <c r="S194" s="2">
        <v>45907</v>
      </c>
      <c r="T194" t="s">
        <v>153</v>
      </c>
    </row>
    <row r="195" spans="1:20" hidden="1" x14ac:dyDescent="0.2">
      <c r="A195" t="s">
        <v>154</v>
      </c>
      <c r="B195" t="s">
        <v>155</v>
      </c>
      <c r="C195" t="s">
        <v>156</v>
      </c>
      <c r="D195" t="s">
        <v>23</v>
      </c>
      <c r="E195" t="s">
        <v>23</v>
      </c>
      <c r="F195" t="s">
        <v>157</v>
      </c>
      <c r="J195" t="s">
        <v>75</v>
      </c>
      <c r="K195">
        <v>4500000</v>
      </c>
      <c r="L195">
        <v>97</v>
      </c>
      <c r="M195">
        <v>46391.752577319588</v>
      </c>
      <c r="S195" s="2">
        <v>45907</v>
      </c>
      <c r="T195" t="s">
        <v>158</v>
      </c>
    </row>
    <row r="196" spans="1:20" hidden="1" x14ac:dyDescent="0.2">
      <c r="A196" t="s">
        <v>112</v>
      </c>
      <c r="B196" t="s">
        <v>113</v>
      </c>
      <c r="C196" t="s">
        <v>114</v>
      </c>
      <c r="D196" t="s">
        <v>41</v>
      </c>
      <c r="E196" t="s">
        <v>23</v>
      </c>
      <c r="F196" t="s">
        <v>73</v>
      </c>
      <c r="H196" t="s">
        <v>115</v>
      </c>
      <c r="J196" t="s">
        <v>116</v>
      </c>
      <c r="K196">
        <v>6860000</v>
      </c>
      <c r="L196">
        <v>94.76</v>
      </c>
      <c r="M196">
        <v>72393.414943013922</v>
      </c>
      <c r="N196" t="e">
        <f ca="1">_xludf.IMAGE("https://file4.batdongsan.com.vn/resize/200x200/2023/10/31/20231031104906-e6bd.jpg", 4, 200, 200)</f>
        <v>#NAME?</v>
      </c>
      <c r="S196" s="2">
        <v>45907</v>
      </c>
      <c r="T196" t="s">
        <v>117</v>
      </c>
    </row>
    <row r="197" spans="1:20" hidden="1" x14ac:dyDescent="0.2">
      <c r="A197" t="s">
        <v>118</v>
      </c>
      <c r="B197" t="s">
        <v>119</v>
      </c>
      <c r="C197" t="s">
        <v>120</v>
      </c>
      <c r="D197" t="s">
        <v>23</v>
      </c>
      <c r="E197" t="s">
        <v>56</v>
      </c>
      <c r="F197" t="s">
        <v>73</v>
      </c>
      <c r="H197" t="s">
        <v>115</v>
      </c>
      <c r="J197" t="s">
        <v>116</v>
      </c>
      <c r="K197">
        <v>4350000</v>
      </c>
      <c r="L197">
        <v>52.7</v>
      </c>
      <c r="M197">
        <v>82542.694497153701</v>
      </c>
      <c r="N197" t="e">
        <f ca="1">_xludf.IMAGE("https://file4.batdongsan.com.vn/resize/200x200/2023/10/31/20231031104906-e6bd.jpg", 4, 200, 200)</f>
        <v>#NAME?</v>
      </c>
      <c r="S197" s="2">
        <v>45907</v>
      </c>
      <c r="T197" t="s">
        <v>121</v>
      </c>
    </row>
    <row r="198" spans="1:20" hidden="1" x14ac:dyDescent="0.2">
      <c r="A198" t="s">
        <v>122</v>
      </c>
      <c r="B198" t="s">
        <v>123</v>
      </c>
      <c r="C198" t="s">
        <v>124</v>
      </c>
      <c r="D198" t="s">
        <v>23</v>
      </c>
      <c r="E198" t="s">
        <v>56</v>
      </c>
      <c r="F198" t="s">
        <v>125</v>
      </c>
      <c r="H198" t="s">
        <v>126</v>
      </c>
      <c r="J198" t="s">
        <v>127</v>
      </c>
      <c r="K198">
        <v>2950000</v>
      </c>
      <c r="L198">
        <v>58</v>
      </c>
      <c r="M198">
        <v>50862.068965517239</v>
      </c>
      <c r="N198" t="e">
        <f ca="1">_xludf.IMAGE("https://file4.batdongsan.com.vn/resize/200x200/2024/06/04/20240604114853-6e56.jpg", 4, 200, 200)</f>
        <v>#NAME?</v>
      </c>
      <c r="S198" s="2">
        <v>45907</v>
      </c>
      <c r="T198" t="s">
        <v>128</v>
      </c>
    </row>
    <row r="199" spans="1:20" hidden="1" x14ac:dyDescent="0.2">
      <c r="A199" t="s">
        <v>129</v>
      </c>
      <c r="B199" t="s">
        <v>130</v>
      </c>
      <c r="C199" t="s">
        <v>131</v>
      </c>
      <c r="D199" t="s">
        <v>41</v>
      </c>
      <c r="E199" t="s">
        <v>23</v>
      </c>
      <c r="F199" t="s">
        <v>132</v>
      </c>
      <c r="J199" t="s">
        <v>75</v>
      </c>
      <c r="K199">
        <v>4600000</v>
      </c>
      <c r="L199">
        <v>83</v>
      </c>
      <c r="M199">
        <v>55421.686746987951</v>
      </c>
      <c r="S199" s="2">
        <v>45907</v>
      </c>
      <c r="T199" t="s">
        <v>133</v>
      </c>
    </row>
    <row r="200" spans="1:20" hidden="1" x14ac:dyDescent="0.2">
      <c r="A200" t="s">
        <v>134</v>
      </c>
      <c r="B200" t="s">
        <v>135</v>
      </c>
      <c r="C200" t="s">
        <v>136</v>
      </c>
      <c r="D200" t="s">
        <v>41</v>
      </c>
      <c r="E200" t="s">
        <v>23</v>
      </c>
      <c r="F200" t="s">
        <v>88</v>
      </c>
      <c r="J200" t="s">
        <v>75</v>
      </c>
      <c r="K200">
        <v>6350000</v>
      </c>
      <c r="L200">
        <v>98</v>
      </c>
      <c r="M200">
        <v>64795.918367346938</v>
      </c>
      <c r="S200" s="2">
        <v>45907</v>
      </c>
      <c r="T200" t="s">
        <v>137</v>
      </c>
    </row>
    <row r="201" spans="1:20" hidden="1" x14ac:dyDescent="0.2">
      <c r="A201" t="s">
        <v>138</v>
      </c>
      <c r="B201" t="s">
        <v>139</v>
      </c>
      <c r="C201" t="s">
        <v>140</v>
      </c>
      <c r="D201" t="s">
        <v>23</v>
      </c>
      <c r="E201" t="s">
        <v>23</v>
      </c>
      <c r="F201" t="s">
        <v>88</v>
      </c>
      <c r="J201" t="s">
        <v>75</v>
      </c>
      <c r="K201">
        <v>2700000</v>
      </c>
      <c r="L201">
        <v>59</v>
      </c>
      <c r="M201">
        <v>45762.711864406781</v>
      </c>
      <c r="S201" s="2">
        <v>45907</v>
      </c>
      <c r="T201" t="s">
        <v>141</v>
      </c>
    </row>
    <row r="202" spans="1:20" x14ac:dyDescent="0.2">
      <c r="A202" t="s">
        <v>20</v>
      </c>
      <c r="B202" t="s">
        <v>21</v>
      </c>
      <c r="C202" t="s">
        <v>22</v>
      </c>
      <c r="D202" t="s">
        <v>23</v>
      </c>
      <c r="E202" t="s">
        <v>23</v>
      </c>
      <c r="F202" t="s">
        <v>24</v>
      </c>
      <c r="G202" t="s">
        <v>25</v>
      </c>
      <c r="H202" t="s">
        <v>26</v>
      </c>
      <c r="I202" t="s">
        <v>27</v>
      </c>
      <c r="J202" t="s">
        <v>28</v>
      </c>
      <c r="K202">
        <v>31500000</v>
      </c>
      <c r="L202">
        <v>78.22</v>
      </c>
      <c r="M202">
        <v>402710.30427000759</v>
      </c>
      <c r="N202" t="e">
        <f ca="1">_xludf.IMAGE("https://file4.batdongsan.com.vn/crop/562x284/2025/05/25/20250525123827-7d02_wm.jpg", 4, 200, 200)</f>
        <v>#NAME?</v>
      </c>
      <c r="O202" t="e">
        <f ca="1">_xludf.IMAGE("https://file4.batdongsan.com.vn/crop/283x141/2025/05/25/20250525123838-ac5e_wm.jpg", 4, 200, 200)</f>
        <v>#NAME?</v>
      </c>
      <c r="P202" t="e">
        <f ca="1">_xludf.IMAGE("https://file4.batdongsan.com.vn/crop/140x140/2025/05/25/20250525123755-45fe_wm.jpg", 4, 200, 200)</f>
        <v>#NAME?</v>
      </c>
      <c r="Q202" t="e">
        <f ca="1">_xludf.IMAGE("https://file4.batdongsan.com.vn/crop/140x140/2025/05/25/20250525123816-d02c_wm.jpg", 4, 200, 200)</f>
        <v>#NAME?</v>
      </c>
      <c r="R202" t="e">
        <f ca="1">_xludf.IMAGE("https://file4.batdongsan.com.vn/resize/200x200/2025/04/13/20250413140544-f344.jpg", 4, 200, 200)</f>
        <v>#NAME?</v>
      </c>
      <c r="S202" s="2">
        <v>45907</v>
      </c>
      <c r="T202" t="s">
        <v>29</v>
      </c>
    </row>
    <row r="203" spans="1:20" hidden="1" x14ac:dyDescent="0.2">
      <c r="A203" t="s">
        <v>30</v>
      </c>
      <c r="B203" t="s">
        <v>31</v>
      </c>
      <c r="C203" t="s">
        <v>32</v>
      </c>
      <c r="D203" t="s">
        <v>23</v>
      </c>
      <c r="E203" t="s">
        <v>23</v>
      </c>
      <c r="F203" t="s">
        <v>24</v>
      </c>
      <c r="G203" t="s">
        <v>33</v>
      </c>
      <c r="H203" t="s">
        <v>34</v>
      </c>
      <c r="I203" t="s">
        <v>35</v>
      </c>
      <c r="J203" t="s">
        <v>36</v>
      </c>
      <c r="K203">
        <v>6900000</v>
      </c>
      <c r="L203">
        <v>77</v>
      </c>
      <c r="M203">
        <v>89610.389610389611</v>
      </c>
      <c r="N203" t="e">
        <f ca="1">_xludf.IMAGE("https://file4.batdongsan.com.vn/crop/562x284/2025/08/22/20250822083334-a4d0_wm.jpg", 4, 200, 200)</f>
        <v>#NAME?</v>
      </c>
      <c r="O203" t="e">
        <f ca="1">_xludf.IMAGE("https://file4.batdongsan.com.vn/crop/283x141/2025/08/22/20250822083334-b922_wm.jpg", 4, 200, 200)</f>
        <v>#NAME?</v>
      </c>
      <c r="P203" t="e">
        <f ca="1">_xludf.IMAGE("https://file4.batdongsan.com.vn/crop/140x140/2025/08/22/20250822083334-05a7_wm.jpg", 4, 200, 200)</f>
        <v>#NAME?</v>
      </c>
      <c r="Q203" t="e">
        <f ca="1">_xludf.IMAGE("https://file4.batdongsan.com.vn/crop/140x140/2025/08/22/20250822083333-4659_wm.jpg", 4, 200, 200)</f>
        <v>#NAME?</v>
      </c>
      <c r="R203" t="e">
        <f ca="1">_xludf.IMAGE("https://file4.batdongsan.com.vn/resize/200x200/2020/04/24/20200424164450-ed1d.jpg", 4, 200, 200)</f>
        <v>#NAME?</v>
      </c>
      <c r="S203" s="2">
        <v>45907</v>
      </c>
      <c r="T203" t="s">
        <v>37</v>
      </c>
    </row>
    <row r="204" spans="1:20" hidden="1" x14ac:dyDescent="0.2">
      <c r="A204" t="s">
        <v>38</v>
      </c>
      <c r="B204" t="s">
        <v>39</v>
      </c>
      <c r="C204" t="s">
        <v>40</v>
      </c>
      <c r="D204" t="s">
        <v>41</v>
      </c>
      <c r="E204" t="s">
        <v>41</v>
      </c>
      <c r="F204" t="s">
        <v>24</v>
      </c>
      <c r="G204" t="s">
        <v>42</v>
      </c>
      <c r="H204" t="s">
        <v>43</v>
      </c>
      <c r="I204" t="s">
        <v>44</v>
      </c>
      <c r="J204" t="s">
        <v>45</v>
      </c>
      <c r="K204">
        <v>8500000</v>
      </c>
      <c r="L204">
        <v>121</v>
      </c>
      <c r="M204">
        <v>70247.933884297527</v>
      </c>
      <c r="N204" t="e">
        <f ca="1">_xludf.IMAGE("https://file4.batdongsan.com.vn/crop/562x284/2025/09/03/20250903165346-4e21_wm.jpg", 4, 200, 200)</f>
        <v>#NAME?</v>
      </c>
      <c r="O204" t="e">
        <f ca="1">_xludf.IMAGE("https://file4.batdongsan.com.vn/crop/283x141/2024/11/21/20241121164850-0895_wm.jpg", 4, 200, 200)</f>
        <v>#NAME?</v>
      </c>
      <c r="P204" t="e">
        <f ca="1">_xludf.IMAGE("https://file4.batdongsan.com.vn/crop/140x140/2024/12/28/20241228091743-c5f1_wm.jpg", 4, 200, 200)</f>
        <v>#NAME?</v>
      </c>
      <c r="Q204" t="e">
        <f ca="1">_xludf.IMAGE("https://file4.batdongsan.com.vn/crop/140x140/2025/09/03/20250903165111-58ce_wm.jpg", 4, 200, 200)</f>
        <v>#NAME?</v>
      </c>
      <c r="R204" t="e">
        <f ca="1">_xludf.IMAGE("https://file4.batdongsan.com.vn/resize/200x200/2023/09/05/20230905154151-e485.jpg", 4, 200, 200)</f>
        <v>#NAME?</v>
      </c>
      <c r="S204" s="2">
        <v>45907</v>
      </c>
      <c r="T204" t="s">
        <v>46</v>
      </c>
    </row>
    <row r="205" spans="1:20" hidden="1" x14ac:dyDescent="0.2">
      <c r="A205" t="s">
        <v>47</v>
      </c>
      <c r="B205" t="s">
        <v>48</v>
      </c>
      <c r="C205" t="s">
        <v>49</v>
      </c>
      <c r="D205" t="s">
        <v>23</v>
      </c>
      <c r="E205" t="s">
        <v>23</v>
      </c>
      <c r="F205" t="s">
        <v>24</v>
      </c>
      <c r="G205" t="s">
        <v>50</v>
      </c>
      <c r="H205" t="s">
        <v>43</v>
      </c>
      <c r="I205" t="s">
        <v>44</v>
      </c>
      <c r="J205" t="s">
        <v>51</v>
      </c>
      <c r="K205">
        <v>8550000</v>
      </c>
      <c r="L205">
        <v>96</v>
      </c>
      <c r="M205">
        <v>89062.5</v>
      </c>
      <c r="N205" t="e">
        <f ca="1">_xludf.IMAGE("https://file4.batdongsan.com.vn/resize/200x200/2023/09/05/20230905154151-e485.jpg", 4, 200, 200)</f>
        <v>#NAME?</v>
      </c>
      <c r="S205" s="2">
        <v>45907</v>
      </c>
      <c r="T205" t="s">
        <v>52</v>
      </c>
    </row>
    <row r="206" spans="1:20" hidden="1" x14ac:dyDescent="0.2">
      <c r="A206" t="s">
        <v>53</v>
      </c>
      <c r="B206" t="s">
        <v>54</v>
      </c>
      <c r="C206" t="s">
        <v>55</v>
      </c>
      <c r="D206" t="s">
        <v>56</v>
      </c>
      <c r="E206" t="s">
        <v>56</v>
      </c>
      <c r="F206" t="s">
        <v>24</v>
      </c>
      <c r="G206" t="s">
        <v>57</v>
      </c>
      <c r="H206" t="s">
        <v>58</v>
      </c>
      <c r="I206" t="s">
        <v>59</v>
      </c>
      <c r="J206" t="s">
        <v>60</v>
      </c>
      <c r="K206">
        <v>18200000</v>
      </c>
      <c r="L206">
        <v>58</v>
      </c>
      <c r="M206">
        <v>313793.10344827588</v>
      </c>
      <c r="N206" t="e">
        <f ca="1">_xludf.IMAGE("https://file4.batdongsan.com.vn/resize/200x200/2025/07/18/20250718113531-d97c.jpg", 4, 200, 200)</f>
        <v>#NAME?</v>
      </c>
      <c r="S206" s="2">
        <v>45907</v>
      </c>
      <c r="T206" t="s">
        <v>61</v>
      </c>
    </row>
    <row r="207" spans="1:20" hidden="1" x14ac:dyDescent="0.2">
      <c r="A207" t="s">
        <v>62</v>
      </c>
      <c r="B207" t="s">
        <v>63</v>
      </c>
      <c r="C207" t="s">
        <v>64</v>
      </c>
      <c r="D207" t="s">
        <v>41</v>
      </c>
      <c r="E207" t="s">
        <v>23</v>
      </c>
      <c r="F207" t="s">
        <v>65</v>
      </c>
      <c r="G207" t="s">
        <v>66</v>
      </c>
      <c r="H207" t="s">
        <v>67</v>
      </c>
      <c r="J207" t="s">
        <v>68</v>
      </c>
      <c r="K207">
        <v>24000000</v>
      </c>
      <c r="L207">
        <v>139.1</v>
      </c>
      <c r="M207">
        <v>172537.74263120061</v>
      </c>
      <c r="N207" t="e">
        <f ca="1">_xludf.IMAGE("https://file4.batdongsan.com.vn/resize/200x200/2025/03/27/20250327124442-2fa0.jpg", 4, 200, 200)</f>
        <v>#NAME?</v>
      </c>
      <c r="S207" s="2">
        <v>45907</v>
      </c>
      <c r="T207" t="s">
        <v>69</v>
      </c>
    </row>
    <row r="208" spans="1:20" hidden="1" x14ac:dyDescent="0.2">
      <c r="A208" t="s">
        <v>70</v>
      </c>
      <c r="B208" t="s">
        <v>71</v>
      </c>
      <c r="C208" t="s">
        <v>72</v>
      </c>
      <c r="D208" t="s">
        <v>23</v>
      </c>
      <c r="E208" t="s">
        <v>23</v>
      </c>
      <c r="F208" t="s">
        <v>73</v>
      </c>
      <c r="G208" t="s">
        <v>74</v>
      </c>
      <c r="J208" t="s">
        <v>75</v>
      </c>
      <c r="K208">
        <v>3380000</v>
      </c>
      <c r="L208">
        <v>70</v>
      </c>
      <c r="M208">
        <v>48285.714285714283</v>
      </c>
      <c r="S208" s="2">
        <v>45907</v>
      </c>
      <c r="T208" t="s">
        <v>76</v>
      </c>
    </row>
    <row r="209" spans="1:20" hidden="1" x14ac:dyDescent="0.2">
      <c r="A209" t="s">
        <v>77</v>
      </c>
      <c r="B209" t="s">
        <v>78</v>
      </c>
      <c r="C209" t="s">
        <v>79</v>
      </c>
      <c r="D209" t="s">
        <v>56</v>
      </c>
      <c r="E209" t="s">
        <v>56</v>
      </c>
      <c r="F209" t="s">
        <v>80</v>
      </c>
      <c r="G209" t="s">
        <v>81</v>
      </c>
      <c r="H209" t="s">
        <v>82</v>
      </c>
      <c r="J209" t="s">
        <v>83</v>
      </c>
      <c r="K209">
        <v>1550000</v>
      </c>
      <c r="L209">
        <v>32</v>
      </c>
      <c r="M209">
        <v>48437.5</v>
      </c>
      <c r="N209" t="e">
        <f ca="1">_xludf.IMAGE("https://file4.batdongsan.com.vn/resize/200x200/2025/04/29/20250429133053-5a83.jpg", 4, 200, 200)</f>
        <v>#NAME?</v>
      </c>
      <c r="S209" s="2">
        <v>45907</v>
      </c>
      <c r="T209" t="s">
        <v>84</v>
      </c>
    </row>
    <row r="210" spans="1:20" hidden="1" x14ac:dyDescent="0.2">
      <c r="A210" t="s">
        <v>85</v>
      </c>
      <c r="B210" t="s">
        <v>86</v>
      </c>
      <c r="C210" t="s">
        <v>87</v>
      </c>
      <c r="D210" t="s">
        <v>41</v>
      </c>
      <c r="E210" t="s">
        <v>23</v>
      </c>
      <c r="F210" t="s">
        <v>88</v>
      </c>
      <c r="G210" t="s">
        <v>89</v>
      </c>
      <c r="H210" t="s">
        <v>90</v>
      </c>
      <c r="J210" t="s">
        <v>91</v>
      </c>
      <c r="K210">
        <v>6450000</v>
      </c>
      <c r="L210">
        <v>98</v>
      </c>
      <c r="M210">
        <v>65816.326530612248</v>
      </c>
      <c r="N210" t="e">
        <f ca="1">_xludf.IMAGE("https://file4.batdongsan.com.vn/resize/200x200/2024/07/16/20240716165315-88fd.jpg", 4, 200, 200)</f>
        <v>#NAME?</v>
      </c>
      <c r="S210" s="2">
        <v>45907</v>
      </c>
      <c r="T210" t="s">
        <v>92</v>
      </c>
    </row>
    <row r="211" spans="1:20" hidden="1" x14ac:dyDescent="0.2">
      <c r="A211" t="s">
        <v>93</v>
      </c>
      <c r="B211" t="s">
        <v>94</v>
      </c>
      <c r="C211" t="s">
        <v>95</v>
      </c>
      <c r="D211" t="s">
        <v>23</v>
      </c>
      <c r="E211" t="s">
        <v>23</v>
      </c>
      <c r="F211" t="s">
        <v>96</v>
      </c>
      <c r="G211" t="s">
        <v>97</v>
      </c>
      <c r="H211" t="s">
        <v>98</v>
      </c>
      <c r="J211" t="s">
        <v>99</v>
      </c>
      <c r="K211">
        <v>7620000</v>
      </c>
      <c r="L211">
        <v>96</v>
      </c>
      <c r="M211">
        <v>79375</v>
      </c>
      <c r="N211" t="e">
        <f ca="1">_xludf.IMAGE("https://file4.batdongsan.com.vn/resize/200x200/2025/07/07/20250707090059-3896.jpg", 4, 200, 200)</f>
        <v>#NAME?</v>
      </c>
      <c r="S211" s="2">
        <v>45907</v>
      </c>
      <c r="T211" t="s">
        <v>100</v>
      </c>
    </row>
    <row r="212" spans="1:20" hidden="1" x14ac:dyDescent="0.2">
      <c r="A212" t="s">
        <v>101</v>
      </c>
      <c r="B212" t="s">
        <v>102</v>
      </c>
      <c r="C212" t="s">
        <v>103</v>
      </c>
      <c r="D212" t="s">
        <v>41</v>
      </c>
      <c r="E212" t="s">
        <v>23</v>
      </c>
      <c r="F212" t="s">
        <v>104</v>
      </c>
      <c r="G212" t="s">
        <v>105</v>
      </c>
      <c r="H212" t="s">
        <v>58</v>
      </c>
      <c r="J212" t="s">
        <v>60</v>
      </c>
      <c r="K212">
        <v>57000000</v>
      </c>
      <c r="L212">
        <v>121.82</v>
      </c>
      <c r="M212">
        <v>467903.46412740112</v>
      </c>
      <c r="N212" t="e">
        <f ca="1">_xludf.IMAGE("https://file4.batdongsan.com.vn/resize/200x200/2025/07/18/20250718113531-d97c.jpg", 4, 200, 200)</f>
        <v>#NAME?</v>
      </c>
      <c r="S212" s="2">
        <v>45907</v>
      </c>
      <c r="T212" t="s">
        <v>106</v>
      </c>
    </row>
    <row r="213" spans="1:20" hidden="1" x14ac:dyDescent="0.2">
      <c r="A213" t="s">
        <v>107</v>
      </c>
      <c r="B213" t="s">
        <v>108</v>
      </c>
      <c r="C213" t="s">
        <v>109</v>
      </c>
      <c r="D213" t="s">
        <v>23</v>
      </c>
      <c r="E213" t="s">
        <v>23</v>
      </c>
      <c r="F213" t="s">
        <v>73</v>
      </c>
      <c r="G213" t="s">
        <v>110</v>
      </c>
      <c r="J213" t="s">
        <v>75</v>
      </c>
      <c r="K213">
        <v>7500000</v>
      </c>
      <c r="L213">
        <v>181</v>
      </c>
      <c r="M213">
        <v>41436.464088397792</v>
      </c>
      <c r="S213" s="2">
        <v>45907</v>
      </c>
      <c r="T213" t="s">
        <v>111</v>
      </c>
    </row>
    <row r="214" spans="1:20" hidden="1" x14ac:dyDescent="0.2">
      <c r="A214" t="s">
        <v>150</v>
      </c>
      <c r="B214" t="s">
        <v>151</v>
      </c>
      <c r="C214" t="s">
        <v>152</v>
      </c>
      <c r="D214" t="s">
        <v>23</v>
      </c>
      <c r="E214" t="s">
        <v>23</v>
      </c>
      <c r="F214" t="s">
        <v>65</v>
      </c>
      <c r="H214" t="s">
        <v>67</v>
      </c>
      <c r="J214" t="s">
        <v>68</v>
      </c>
      <c r="K214">
        <v>15500000</v>
      </c>
      <c r="L214">
        <v>94</v>
      </c>
      <c r="M214">
        <v>164893.61702127659</v>
      </c>
      <c r="N214" t="e">
        <f ca="1">_xludf.IMAGE("https://file4.batdongsan.com.vn/resize/200x200/2025/03/27/20250327124442-2fa0.jpg", 4, 200, 200)</f>
        <v>#NAME?</v>
      </c>
      <c r="S214" s="2">
        <v>45907</v>
      </c>
      <c r="T214" t="s">
        <v>153</v>
      </c>
    </row>
    <row r="215" spans="1:20" hidden="1" x14ac:dyDescent="0.2">
      <c r="A215" t="s">
        <v>154</v>
      </c>
      <c r="B215" t="s">
        <v>155</v>
      </c>
      <c r="C215" t="s">
        <v>156</v>
      </c>
      <c r="D215" t="s">
        <v>23</v>
      </c>
      <c r="E215" t="s">
        <v>23</v>
      </c>
      <c r="F215" t="s">
        <v>157</v>
      </c>
      <c r="J215" t="s">
        <v>75</v>
      </c>
      <c r="K215">
        <v>4500000</v>
      </c>
      <c r="L215">
        <v>97</v>
      </c>
      <c r="M215">
        <v>46391.752577319588</v>
      </c>
      <c r="S215" s="2">
        <v>45907</v>
      </c>
      <c r="T215" t="s">
        <v>158</v>
      </c>
    </row>
    <row r="216" spans="1:20" hidden="1" x14ac:dyDescent="0.2">
      <c r="A216" t="s">
        <v>112</v>
      </c>
      <c r="B216" t="s">
        <v>113</v>
      </c>
      <c r="C216" t="s">
        <v>114</v>
      </c>
      <c r="D216" t="s">
        <v>41</v>
      </c>
      <c r="E216" t="s">
        <v>23</v>
      </c>
      <c r="F216" t="s">
        <v>73</v>
      </c>
      <c r="H216" t="s">
        <v>115</v>
      </c>
      <c r="J216" t="s">
        <v>116</v>
      </c>
      <c r="K216">
        <v>6860000</v>
      </c>
      <c r="L216">
        <v>94.76</v>
      </c>
      <c r="M216">
        <v>72393.414943013922</v>
      </c>
      <c r="N216" t="e">
        <f ca="1">_xludf.IMAGE("https://file4.batdongsan.com.vn/resize/200x200/2023/10/31/20231031104906-e6bd.jpg", 4, 200, 200)</f>
        <v>#NAME?</v>
      </c>
      <c r="S216" s="2">
        <v>45907</v>
      </c>
      <c r="T216" t="s">
        <v>117</v>
      </c>
    </row>
    <row r="217" spans="1:20" hidden="1" x14ac:dyDescent="0.2">
      <c r="A217" t="s">
        <v>118</v>
      </c>
      <c r="B217" t="s">
        <v>119</v>
      </c>
      <c r="C217" t="s">
        <v>120</v>
      </c>
      <c r="D217" t="s">
        <v>23</v>
      </c>
      <c r="E217" t="s">
        <v>56</v>
      </c>
      <c r="F217" t="s">
        <v>73</v>
      </c>
      <c r="H217" t="s">
        <v>115</v>
      </c>
      <c r="J217" t="s">
        <v>116</v>
      </c>
      <c r="K217">
        <v>4350000</v>
      </c>
      <c r="L217">
        <v>52.7</v>
      </c>
      <c r="M217">
        <v>82542.694497153701</v>
      </c>
      <c r="N217" t="e">
        <f ca="1">_xludf.IMAGE("https://file4.batdongsan.com.vn/resize/200x200/2023/10/31/20231031104906-e6bd.jpg", 4, 200, 200)</f>
        <v>#NAME?</v>
      </c>
      <c r="S217" s="2">
        <v>45907</v>
      </c>
      <c r="T217" t="s">
        <v>121</v>
      </c>
    </row>
    <row r="218" spans="1:20" hidden="1" x14ac:dyDescent="0.2">
      <c r="A218" t="s">
        <v>122</v>
      </c>
      <c r="B218" t="s">
        <v>123</v>
      </c>
      <c r="C218" t="s">
        <v>124</v>
      </c>
      <c r="D218" t="s">
        <v>23</v>
      </c>
      <c r="E218" t="s">
        <v>56</v>
      </c>
      <c r="F218" t="s">
        <v>125</v>
      </c>
      <c r="H218" t="s">
        <v>126</v>
      </c>
      <c r="J218" t="s">
        <v>127</v>
      </c>
      <c r="K218">
        <v>2950000</v>
      </c>
      <c r="L218">
        <v>58</v>
      </c>
      <c r="M218">
        <v>50862.068965517239</v>
      </c>
      <c r="N218" t="e">
        <f ca="1">_xludf.IMAGE("https://file4.batdongsan.com.vn/resize/200x200/2024/06/04/20240604114853-6e56.jpg", 4, 200, 200)</f>
        <v>#NAME?</v>
      </c>
      <c r="S218" s="2">
        <v>45907</v>
      </c>
      <c r="T218" t="s">
        <v>128</v>
      </c>
    </row>
    <row r="219" spans="1:20" hidden="1" x14ac:dyDescent="0.2">
      <c r="A219" t="s">
        <v>129</v>
      </c>
      <c r="B219" t="s">
        <v>130</v>
      </c>
      <c r="C219" t="s">
        <v>131</v>
      </c>
      <c r="D219" t="s">
        <v>41</v>
      </c>
      <c r="E219" t="s">
        <v>23</v>
      </c>
      <c r="F219" t="s">
        <v>132</v>
      </c>
      <c r="J219" t="s">
        <v>75</v>
      </c>
      <c r="K219">
        <v>4600000</v>
      </c>
      <c r="L219">
        <v>83</v>
      </c>
      <c r="M219">
        <v>55421.686746987951</v>
      </c>
      <c r="S219" s="2">
        <v>45907</v>
      </c>
      <c r="T219" t="s">
        <v>133</v>
      </c>
    </row>
    <row r="220" spans="1:20" hidden="1" x14ac:dyDescent="0.2">
      <c r="A220" t="s">
        <v>134</v>
      </c>
      <c r="B220" t="s">
        <v>135</v>
      </c>
      <c r="C220" t="s">
        <v>136</v>
      </c>
      <c r="D220" t="s">
        <v>41</v>
      </c>
      <c r="E220" t="s">
        <v>23</v>
      </c>
      <c r="F220" t="s">
        <v>88</v>
      </c>
      <c r="J220" t="s">
        <v>75</v>
      </c>
      <c r="K220">
        <v>6350000</v>
      </c>
      <c r="L220">
        <v>98</v>
      </c>
      <c r="M220">
        <v>64795.918367346938</v>
      </c>
      <c r="S220" s="2">
        <v>45907</v>
      </c>
      <c r="T220" t="s">
        <v>137</v>
      </c>
    </row>
    <row r="221" spans="1:20" hidden="1" x14ac:dyDescent="0.2">
      <c r="A221" t="s">
        <v>138</v>
      </c>
      <c r="B221" t="s">
        <v>139</v>
      </c>
      <c r="C221" t="s">
        <v>140</v>
      </c>
      <c r="D221" t="s">
        <v>23</v>
      </c>
      <c r="E221" t="s">
        <v>23</v>
      </c>
      <c r="F221" t="s">
        <v>88</v>
      </c>
      <c r="J221" t="s">
        <v>75</v>
      </c>
      <c r="K221">
        <v>2700000</v>
      </c>
      <c r="L221">
        <v>59</v>
      </c>
      <c r="M221">
        <v>45762.711864406781</v>
      </c>
      <c r="S221" s="2">
        <v>45907</v>
      </c>
      <c r="T221" t="s">
        <v>141</v>
      </c>
    </row>
    <row r="222" spans="1:20" x14ac:dyDescent="0.2">
      <c r="A222" t="s">
        <v>20</v>
      </c>
      <c r="B222" t="s">
        <v>21</v>
      </c>
      <c r="C222" t="s">
        <v>22</v>
      </c>
      <c r="D222" t="s">
        <v>23</v>
      </c>
      <c r="E222" t="s">
        <v>23</v>
      </c>
      <c r="F222" t="s">
        <v>24</v>
      </c>
      <c r="G222" t="s">
        <v>25</v>
      </c>
      <c r="H222" t="s">
        <v>26</v>
      </c>
      <c r="I222" t="s">
        <v>27</v>
      </c>
      <c r="J222" t="s">
        <v>28</v>
      </c>
      <c r="K222">
        <v>31500000</v>
      </c>
      <c r="L222">
        <v>78.22</v>
      </c>
      <c r="M222">
        <v>402710.30427000759</v>
      </c>
      <c r="N222" t="e">
        <f ca="1">_xludf.IMAGE("https://file4.batdongsan.com.vn/crop/562x284/2025/05/25/20250525123827-7d02_wm.jpg", 4, 200, 200)</f>
        <v>#NAME?</v>
      </c>
      <c r="O222" t="e">
        <f ca="1">_xludf.IMAGE("https://file4.batdongsan.com.vn/crop/283x141/2025/05/25/20250525123838-ac5e_wm.jpg", 4, 200, 200)</f>
        <v>#NAME?</v>
      </c>
      <c r="P222" t="e">
        <f ca="1">_xludf.IMAGE("https://file4.batdongsan.com.vn/crop/140x140/2025/05/25/20250525123755-45fe_wm.jpg", 4, 200, 200)</f>
        <v>#NAME?</v>
      </c>
      <c r="Q222" t="e">
        <f ca="1">_xludf.IMAGE("https://file4.batdongsan.com.vn/crop/140x140/2025/05/25/20250525123816-d02c_wm.jpg", 4, 200, 200)</f>
        <v>#NAME?</v>
      </c>
      <c r="R222" t="e">
        <f ca="1">_xludf.IMAGE("https://file4.batdongsan.com.vn/resize/200x200/2025/04/13/20250413140544-f344.jpg", 4, 200, 200)</f>
        <v>#NAME?</v>
      </c>
      <c r="S222" s="2">
        <v>45907</v>
      </c>
      <c r="T222" t="s">
        <v>29</v>
      </c>
    </row>
    <row r="223" spans="1:20" hidden="1" x14ac:dyDescent="0.2">
      <c r="A223" t="s">
        <v>30</v>
      </c>
      <c r="B223" t="s">
        <v>31</v>
      </c>
      <c r="C223" t="s">
        <v>32</v>
      </c>
      <c r="D223" t="s">
        <v>23</v>
      </c>
      <c r="E223" t="s">
        <v>23</v>
      </c>
      <c r="F223" t="s">
        <v>24</v>
      </c>
      <c r="G223" t="s">
        <v>33</v>
      </c>
      <c r="H223" t="s">
        <v>34</v>
      </c>
      <c r="I223" t="s">
        <v>35</v>
      </c>
      <c r="J223" t="s">
        <v>36</v>
      </c>
      <c r="K223">
        <v>6900000</v>
      </c>
      <c r="L223">
        <v>77</v>
      </c>
      <c r="M223">
        <v>89610.389610389611</v>
      </c>
      <c r="N223" t="e">
        <f ca="1">_xludf.IMAGE("https://file4.batdongsan.com.vn/crop/562x284/2025/08/22/20250822083334-a4d0_wm.jpg", 4, 200, 200)</f>
        <v>#NAME?</v>
      </c>
      <c r="O223" t="e">
        <f ca="1">_xludf.IMAGE("https://file4.batdongsan.com.vn/crop/283x141/2025/08/22/20250822083334-b922_wm.jpg", 4, 200, 200)</f>
        <v>#NAME?</v>
      </c>
      <c r="P223" t="e">
        <f ca="1">_xludf.IMAGE("https://file4.batdongsan.com.vn/crop/140x140/2025/08/22/20250822083334-05a7_wm.jpg", 4, 200, 200)</f>
        <v>#NAME?</v>
      </c>
      <c r="Q223" t="e">
        <f ca="1">_xludf.IMAGE("https://file4.batdongsan.com.vn/crop/140x140/2025/08/22/20250822083333-4659_wm.jpg", 4, 200, 200)</f>
        <v>#NAME?</v>
      </c>
      <c r="R223" t="e">
        <f ca="1">_xludf.IMAGE("https://file4.batdongsan.com.vn/resize/200x200/2020/04/24/20200424164450-ed1d.jpg", 4, 200, 200)</f>
        <v>#NAME?</v>
      </c>
      <c r="S223" s="2">
        <v>45907</v>
      </c>
      <c r="T223" t="s">
        <v>37</v>
      </c>
    </row>
    <row r="224" spans="1:20" hidden="1" x14ac:dyDescent="0.2">
      <c r="A224" t="s">
        <v>38</v>
      </c>
      <c r="B224" t="s">
        <v>39</v>
      </c>
      <c r="C224" t="s">
        <v>40</v>
      </c>
      <c r="D224" t="s">
        <v>41</v>
      </c>
      <c r="E224" t="s">
        <v>41</v>
      </c>
      <c r="F224" t="s">
        <v>24</v>
      </c>
      <c r="G224" t="s">
        <v>42</v>
      </c>
      <c r="H224" t="s">
        <v>43</v>
      </c>
      <c r="I224" t="s">
        <v>44</v>
      </c>
      <c r="J224" t="s">
        <v>45</v>
      </c>
      <c r="K224">
        <v>8500000</v>
      </c>
      <c r="L224">
        <v>121</v>
      </c>
      <c r="M224">
        <v>70247.933884297527</v>
      </c>
      <c r="N224" t="e">
        <f ca="1">_xludf.IMAGE("https://file4.batdongsan.com.vn/crop/562x284/2025/09/03/20250903165346-4e21_wm.jpg", 4, 200, 200)</f>
        <v>#NAME?</v>
      </c>
      <c r="O224" t="e">
        <f ca="1">_xludf.IMAGE("https://file4.batdongsan.com.vn/crop/283x141/2024/11/21/20241121164850-0895_wm.jpg", 4, 200, 200)</f>
        <v>#NAME?</v>
      </c>
      <c r="P224" t="e">
        <f ca="1">_xludf.IMAGE("https://file4.batdongsan.com.vn/crop/140x140/2024/12/28/20241228091743-c5f1_wm.jpg", 4, 200, 200)</f>
        <v>#NAME?</v>
      </c>
      <c r="Q224" t="e">
        <f ca="1">_xludf.IMAGE("https://file4.batdongsan.com.vn/crop/140x140/2025/09/03/20250903165111-58ce_wm.jpg", 4, 200, 200)</f>
        <v>#NAME?</v>
      </c>
      <c r="R224" t="e">
        <f ca="1">_xludf.IMAGE("https://file4.batdongsan.com.vn/resize/200x200/2023/09/05/20230905154151-e485.jpg", 4, 200, 200)</f>
        <v>#NAME?</v>
      </c>
      <c r="S224" s="2">
        <v>45907</v>
      </c>
      <c r="T224" t="s">
        <v>46</v>
      </c>
    </row>
    <row r="225" spans="1:20" hidden="1" x14ac:dyDescent="0.2">
      <c r="A225" t="s">
        <v>47</v>
      </c>
      <c r="B225" t="s">
        <v>48</v>
      </c>
      <c r="C225" t="s">
        <v>49</v>
      </c>
      <c r="D225" t="s">
        <v>23</v>
      </c>
      <c r="E225" t="s">
        <v>23</v>
      </c>
      <c r="F225" t="s">
        <v>24</v>
      </c>
      <c r="G225" t="s">
        <v>50</v>
      </c>
      <c r="H225" t="s">
        <v>43</v>
      </c>
      <c r="I225" t="s">
        <v>44</v>
      </c>
      <c r="J225" t="s">
        <v>51</v>
      </c>
      <c r="K225">
        <v>8550000</v>
      </c>
      <c r="L225">
        <v>96</v>
      </c>
      <c r="M225">
        <v>89062.5</v>
      </c>
      <c r="N225" t="e">
        <f ca="1">_xludf.IMAGE("https://file4.batdongsan.com.vn/resize/200x200/2023/09/05/20230905154151-e485.jpg", 4, 200, 200)</f>
        <v>#NAME?</v>
      </c>
      <c r="S225" s="2">
        <v>45907</v>
      </c>
      <c r="T225" t="s">
        <v>52</v>
      </c>
    </row>
    <row r="226" spans="1:20" hidden="1" x14ac:dyDescent="0.2">
      <c r="A226" t="s">
        <v>53</v>
      </c>
      <c r="B226" t="s">
        <v>54</v>
      </c>
      <c r="C226" t="s">
        <v>55</v>
      </c>
      <c r="D226" t="s">
        <v>56</v>
      </c>
      <c r="E226" t="s">
        <v>56</v>
      </c>
      <c r="F226" t="s">
        <v>24</v>
      </c>
      <c r="G226" t="s">
        <v>57</v>
      </c>
      <c r="H226" t="s">
        <v>58</v>
      </c>
      <c r="I226" t="s">
        <v>59</v>
      </c>
      <c r="J226" t="s">
        <v>60</v>
      </c>
      <c r="K226">
        <v>18200000</v>
      </c>
      <c r="L226">
        <v>58</v>
      </c>
      <c r="M226">
        <v>313793.10344827588</v>
      </c>
      <c r="N226" t="e">
        <f ca="1">_xludf.IMAGE("https://file4.batdongsan.com.vn/resize/200x200/2025/07/18/20250718113531-d97c.jpg", 4, 200, 200)</f>
        <v>#NAME?</v>
      </c>
      <c r="S226" s="2">
        <v>45907</v>
      </c>
      <c r="T226" t="s">
        <v>61</v>
      </c>
    </row>
    <row r="227" spans="1:20" hidden="1" x14ac:dyDescent="0.2">
      <c r="A227" t="s">
        <v>62</v>
      </c>
      <c r="B227" t="s">
        <v>63</v>
      </c>
      <c r="C227" t="s">
        <v>64</v>
      </c>
      <c r="D227" t="s">
        <v>41</v>
      </c>
      <c r="E227" t="s">
        <v>23</v>
      </c>
      <c r="F227" t="s">
        <v>65</v>
      </c>
      <c r="G227" t="s">
        <v>66</v>
      </c>
      <c r="H227" t="s">
        <v>67</v>
      </c>
      <c r="J227" t="s">
        <v>68</v>
      </c>
      <c r="K227">
        <v>24000000</v>
      </c>
      <c r="L227">
        <v>139.1</v>
      </c>
      <c r="M227">
        <v>172537.74263120061</v>
      </c>
      <c r="N227" t="e">
        <f ca="1">_xludf.IMAGE("https://file4.batdongsan.com.vn/resize/200x200/2025/03/27/20250327124442-2fa0.jpg", 4, 200, 200)</f>
        <v>#NAME?</v>
      </c>
      <c r="S227" s="2">
        <v>45907</v>
      </c>
      <c r="T227" t="s">
        <v>69</v>
      </c>
    </row>
    <row r="228" spans="1:20" hidden="1" x14ac:dyDescent="0.2">
      <c r="A228" t="s">
        <v>70</v>
      </c>
      <c r="B228" t="s">
        <v>71</v>
      </c>
      <c r="C228" t="s">
        <v>72</v>
      </c>
      <c r="D228" t="s">
        <v>23</v>
      </c>
      <c r="E228" t="s">
        <v>23</v>
      </c>
      <c r="F228" t="s">
        <v>73</v>
      </c>
      <c r="G228" t="s">
        <v>74</v>
      </c>
      <c r="J228" t="s">
        <v>75</v>
      </c>
      <c r="K228">
        <v>3380000</v>
      </c>
      <c r="L228">
        <v>70</v>
      </c>
      <c r="M228">
        <v>48285.714285714283</v>
      </c>
      <c r="S228" s="2">
        <v>45907</v>
      </c>
      <c r="T228" t="s">
        <v>76</v>
      </c>
    </row>
    <row r="229" spans="1:20" hidden="1" x14ac:dyDescent="0.2">
      <c r="A229" t="s">
        <v>77</v>
      </c>
      <c r="B229" t="s">
        <v>78</v>
      </c>
      <c r="C229" t="s">
        <v>79</v>
      </c>
      <c r="D229" t="s">
        <v>56</v>
      </c>
      <c r="E229" t="s">
        <v>56</v>
      </c>
      <c r="F229" t="s">
        <v>80</v>
      </c>
      <c r="G229" t="s">
        <v>81</v>
      </c>
      <c r="H229" t="s">
        <v>82</v>
      </c>
      <c r="J229" t="s">
        <v>83</v>
      </c>
      <c r="K229">
        <v>1550000</v>
      </c>
      <c r="L229">
        <v>32</v>
      </c>
      <c r="M229">
        <v>48437.5</v>
      </c>
      <c r="N229" t="e">
        <f ca="1">_xludf.IMAGE("https://file4.batdongsan.com.vn/resize/200x200/2025/04/29/20250429133053-5a83.jpg", 4, 200, 200)</f>
        <v>#NAME?</v>
      </c>
      <c r="S229" s="2">
        <v>45907</v>
      </c>
      <c r="T229" t="s">
        <v>84</v>
      </c>
    </row>
    <row r="230" spans="1:20" hidden="1" x14ac:dyDescent="0.2">
      <c r="A230" t="s">
        <v>85</v>
      </c>
      <c r="B230" t="s">
        <v>86</v>
      </c>
      <c r="C230" t="s">
        <v>87</v>
      </c>
      <c r="D230" t="s">
        <v>41</v>
      </c>
      <c r="E230" t="s">
        <v>23</v>
      </c>
      <c r="F230" t="s">
        <v>88</v>
      </c>
      <c r="G230" t="s">
        <v>89</v>
      </c>
      <c r="H230" t="s">
        <v>90</v>
      </c>
      <c r="J230" t="s">
        <v>91</v>
      </c>
      <c r="K230">
        <v>6450000</v>
      </c>
      <c r="L230">
        <v>98</v>
      </c>
      <c r="M230">
        <v>65816.326530612248</v>
      </c>
      <c r="N230" t="e">
        <f ca="1">_xludf.IMAGE("https://file4.batdongsan.com.vn/resize/200x200/2024/07/16/20240716165315-88fd.jpg", 4, 200, 200)</f>
        <v>#NAME?</v>
      </c>
      <c r="S230" s="2">
        <v>45907</v>
      </c>
      <c r="T230" t="s">
        <v>92</v>
      </c>
    </row>
    <row r="231" spans="1:20" hidden="1" x14ac:dyDescent="0.2">
      <c r="A231" t="s">
        <v>93</v>
      </c>
      <c r="B231" t="s">
        <v>94</v>
      </c>
      <c r="C231" t="s">
        <v>95</v>
      </c>
      <c r="D231" t="s">
        <v>23</v>
      </c>
      <c r="E231" t="s">
        <v>23</v>
      </c>
      <c r="F231" t="s">
        <v>96</v>
      </c>
      <c r="G231" t="s">
        <v>97</v>
      </c>
      <c r="H231" t="s">
        <v>98</v>
      </c>
      <c r="J231" t="s">
        <v>99</v>
      </c>
      <c r="K231">
        <v>7620000</v>
      </c>
      <c r="L231">
        <v>96</v>
      </c>
      <c r="M231">
        <v>79375</v>
      </c>
      <c r="N231" t="e">
        <f ca="1">_xludf.IMAGE("https://file4.batdongsan.com.vn/resize/200x200/2025/07/07/20250707090059-3896.jpg", 4, 200, 200)</f>
        <v>#NAME?</v>
      </c>
      <c r="S231" s="2">
        <v>45907</v>
      </c>
      <c r="T231" t="s">
        <v>100</v>
      </c>
    </row>
    <row r="232" spans="1:20" hidden="1" x14ac:dyDescent="0.2">
      <c r="A232" t="s">
        <v>101</v>
      </c>
      <c r="B232" t="s">
        <v>102</v>
      </c>
      <c r="C232" t="s">
        <v>103</v>
      </c>
      <c r="D232" t="s">
        <v>41</v>
      </c>
      <c r="E232" t="s">
        <v>23</v>
      </c>
      <c r="F232" t="s">
        <v>104</v>
      </c>
      <c r="G232" t="s">
        <v>105</v>
      </c>
      <c r="H232" t="s">
        <v>58</v>
      </c>
      <c r="J232" t="s">
        <v>60</v>
      </c>
      <c r="K232">
        <v>57000000</v>
      </c>
      <c r="L232">
        <v>121.82</v>
      </c>
      <c r="M232">
        <v>467903.46412740112</v>
      </c>
      <c r="N232" t="e">
        <f ca="1">_xludf.IMAGE("https://file4.batdongsan.com.vn/resize/200x200/2025/07/18/20250718113531-d97c.jpg", 4, 200, 200)</f>
        <v>#NAME?</v>
      </c>
      <c r="S232" s="2">
        <v>45907</v>
      </c>
      <c r="T232" t="s">
        <v>106</v>
      </c>
    </row>
    <row r="233" spans="1:20" hidden="1" x14ac:dyDescent="0.2">
      <c r="A233" t="s">
        <v>107</v>
      </c>
      <c r="B233" t="s">
        <v>108</v>
      </c>
      <c r="C233" t="s">
        <v>109</v>
      </c>
      <c r="D233" t="s">
        <v>23</v>
      </c>
      <c r="E233" t="s">
        <v>23</v>
      </c>
      <c r="F233" t="s">
        <v>73</v>
      </c>
      <c r="G233" t="s">
        <v>110</v>
      </c>
      <c r="J233" t="s">
        <v>75</v>
      </c>
      <c r="K233">
        <v>7500000</v>
      </c>
      <c r="L233">
        <v>181</v>
      </c>
      <c r="M233">
        <v>41436.464088397792</v>
      </c>
      <c r="S233" s="2">
        <v>45907</v>
      </c>
      <c r="T233" t="s">
        <v>111</v>
      </c>
    </row>
    <row r="234" spans="1:20" hidden="1" x14ac:dyDescent="0.2">
      <c r="A234" t="s">
        <v>150</v>
      </c>
      <c r="B234" t="s">
        <v>151</v>
      </c>
      <c r="C234" t="s">
        <v>152</v>
      </c>
      <c r="D234" t="s">
        <v>23</v>
      </c>
      <c r="E234" t="s">
        <v>23</v>
      </c>
      <c r="F234" t="s">
        <v>65</v>
      </c>
      <c r="H234" t="s">
        <v>67</v>
      </c>
      <c r="J234" t="s">
        <v>68</v>
      </c>
      <c r="K234">
        <v>15500000</v>
      </c>
      <c r="L234">
        <v>94</v>
      </c>
      <c r="M234">
        <v>164893.61702127659</v>
      </c>
      <c r="N234" t="e">
        <f ca="1">_xludf.IMAGE("https://file4.batdongsan.com.vn/resize/200x200/2025/03/27/20250327124442-2fa0.jpg", 4, 200, 200)</f>
        <v>#NAME?</v>
      </c>
      <c r="S234" s="2">
        <v>45907</v>
      </c>
      <c r="T234" t="s">
        <v>153</v>
      </c>
    </row>
    <row r="235" spans="1:20" hidden="1" x14ac:dyDescent="0.2">
      <c r="A235" t="s">
        <v>154</v>
      </c>
      <c r="B235" t="s">
        <v>155</v>
      </c>
      <c r="C235" t="s">
        <v>156</v>
      </c>
      <c r="D235" t="s">
        <v>23</v>
      </c>
      <c r="E235" t="s">
        <v>23</v>
      </c>
      <c r="F235" t="s">
        <v>157</v>
      </c>
      <c r="J235" t="s">
        <v>75</v>
      </c>
      <c r="K235">
        <v>4500000</v>
      </c>
      <c r="L235">
        <v>97</v>
      </c>
      <c r="M235">
        <v>46391.752577319588</v>
      </c>
      <c r="S235" s="2">
        <v>45907</v>
      </c>
      <c r="T235" t="s">
        <v>158</v>
      </c>
    </row>
    <row r="236" spans="1:20" hidden="1" x14ac:dyDescent="0.2">
      <c r="A236" t="s">
        <v>112</v>
      </c>
      <c r="B236" t="s">
        <v>113</v>
      </c>
      <c r="C236" t="s">
        <v>114</v>
      </c>
      <c r="D236" t="s">
        <v>41</v>
      </c>
      <c r="E236" t="s">
        <v>23</v>
      </c>
      <c r="F236" t="s">
        <v>73</v>
      </c>
      <c r="H236" t="s">
        <v>115</v>
      </c>
      <c r="J236" t="s">
        <v>116</v>
      </c>
      <c r="K236">
        <v>6860000</v>
      </c>
      <c r="L236">
        <v>94.76</v>
      </c>
      <c r="M236">
        <v>72393.414943013922</v>
      </c>
      <c r="N236" t="e">
        <f ca="1">_xludf.IMAGE("https://file4.batdongsan.com.vn/resize/200x200/2023/10/31/20231031104906-e6bd.jpg", 4, 200, 200)</f>
        <v>#NAME?</v>
      </c>
      <c r="S236" s="2">
        <v>45907</v>
      </c>
      <c r="T236" t="s">
        <v>117</v>
      </c>
    </row>
    <row r="237" spans="1:20" hidden="1" x14ac:dyDescent="0.2">
      <c r="A237" t="s">
        <v>118</v>
      </c>
      <c r="B237" t="s">
        <v>119</v>
      </c>
      <c r="C237" t="s">
        <v>120</v>
      </c>
      <c r="D237" t="s">
        <v>23</v>
      </c>
      <c r="E237" t="s">
        <v>56</v>
      </c>
      <c r="F237" t="s">
        <v>73</v>
      </c>
      <c r="H237" t="s">
        <v>115</v>
      </c>
      <c r="J237" t="s">
        <v>116</v>
      </c>
      <c r="K237">
        <v>4350000</v>
      </c>
      <c r="L237">
        <v>52.7</v>
      </c>
      <c r="M237">
        <v>82542.694497153701</v>
      </c>
      <c r="N237" t="e">
        <f ca="1">_xludf.IMAGE("https://file4.batdongsan.com.vn/resize/200x200/2023/10/31/20231031104906-e6bd.jpg", 4, 200, 200)</f>
        <v>#NAME?</v>
      </c>
      <c r="S237" s="2">
        <v>45907</v>
      </c>
      <c r="T237" t="s">
        <v>121</v>
      </c>
    </row>
    <row r="238" spans="1:20" hidden="1" x14ac:dyDescent="0.2">
      <c r="A238" t="s">
        <v>122</v>
      </c>
      <c r="B238" t="s">
        <v>123</v>
      </c>
      <c r="C238" t="s">
        <v>124</v>
      </c>
      <c r="D238" t="s">
        <v>23</v>
      </c>
      <c r="E238" t="s">
        <v>56</v>
      </c>
      <c r="F238" t="s">
        <v>125</v>
      </c>
      <c r="H238" t="s">
        <v>126</v>
      </c>
      <c r="J238" t="s">
        <v>127</v>
      </c>
      <c r="K238">
        <v>2950000</v>
      </c>
      <c r="L238">
        <v>58</v>
      </c>
      <c r="M238">
        <v>50862.068965517239</v>
      </c>
      <c r="N238" t="e">
        <f ca="1">_xludf.IMAGE("https://file4.batdongsan.com.vn/resize/200x200/2024/06/04/20240604114853-6e56.jpg", 4, 200, 200)</f>
        <v>#NAME?</v>
      </c>
      <c r="S238" s="2">
        <v>45907</v>
      </c>
      <c r="T238" t="s">
        <v>128</v>
      </c>
    </row>
    <row r="239" spans="1:20" hidden="1" x14ac:dyDescent="0.2">
      <c r="A239" t="s">
        <v>129</v>
      </c>
      <c r="B239" t="s">
        <v>130</v>
      </c>
      <c r="C239" t="s">
        <v>131</v>
      </c>
      <c r="D239" t="s">
        <v>41</v>
      </c>
      <c r="E239" t="s">
        <v>23</v>
      </c>
      <c r="F239" t="s">
        <v>132</v>
      </c>
      <c r="J239" t="s">
        <v>75</v>
      </c>
      <c r="K239">
        <v>4600000</v>
      </c>
      <c r="L239">
        <v>83</v>
      </c>
      <c r="M239">
        <v>55421.686746987951</v>
      </c>
      <c r="S239" s="2">
        <v>45907</v>
      </c>
      <c r="T239" t="s">
        <v>133</v>
      </c>
    </row>
    <row r="240" spans="1:20" hidden="1" x14ac:dyDescent="0.2">
      <c r="A240" t="s">
        <v>134</v>
      </c>
      <c r="B240" t="s">
        <v>135</v>
      </c>
      <c r="C240" t="s">
        <v>136</v>
      </c>
      <c r="D240" t="s">
        <v>41</v>
      </c>
      <c r="E240" t="s">
        <v>23</v>
      </c>
      <c r="F240" t="s">
        <v>88</v>
      </c>
      <c r="J240" t="s">
        <v>75</v>
      </c>
      <c r="K240">
        <v>6350000</v>
      </c>
      <c r="L240">
        <v>98</v>
      </c>
      <c r="M240">
        <v>64795.918367346938</v>
      </c>
      <c r="S240" s="2">
        <v>45907</v>
      </c>
      <c r="T240" t="s">
        <v>137</v>
      </c>
    </row>
    <row r="241" spans="1:20" hidden="1" x14ac:dyDescent="0.2">
      <c r="A241" t="s">
        <v>138</v>
      </c>
      <c r="B241" t="s">
        <v>139</v>
      </c>
      <c r="C241" t="s">
        <v>140</v>
      </c>
      <c r="D241" t="s">
        <v>23</v>
      </c>
      <c r="E241" t="s">
        <v>23</v>
      </c>
      <c r="F241" t="s">
        <v>88</v>
      </c>
      <c r="J241" t="s">
        <v>75</v>
      </c>
      <c r="K241">
        <v>2700000</v>
      </c>
      <c r="L241">
        <v>59</v>
      </c>
      <c r="M241">
        <v>45762.711864406781</v>
      </c>
      <c r="S241" s="2">
        <v>45907</v>
      </c>
      <c r="T241" t="s">
        <v>141</v>
      </c>
    </row>
    <row r="242" spans="1:20" x14ac:dyDescent="0.2">
      <c r="A242" t="s">
        <v>20</v>
      </c>
      <c r="B242" t="s">
        <v>21</v>
      </c>
      <c r="C242" t="s">
        <v>22</v>
      </c>
      <c r="D242" t="s">
        <v>23</v>
      </c>
      <c r="E242" t="s">
        <v>23</v>
      </c>
      <c r="F242" t="s">
        <v>24</v>
      </c>
      <c r="G242" t="s">
        <v>25</v>
      </c>
      <c r="H242" t="s">
        <v>26</v>
      </c>
      <c r="I242" t="s">
        <v>27</v>
      </c>
      <c r="J242" t="s">
        <v>28</v>
      </c>
      <c r="K242">
        <v>31500000</v>
      </c>
      <c r="L242">
        <v>78.22</v>
      </c>
      <c r="M242">
        <v>402710.30427000759</v>
      </c>
      <c r="N242" t="e">
        <f ca="1">_xludf.IMAGE("https://file4.batdongsan.com.vn/crop/562x284/2025/05/25/20250525123827-7d02_wm.jpg", 4, 200, 200)</f>
        <v>#NAME?</v>
      </c>
      <c r="O242" t="e">
        <f ca="1">_xludf.IMAGE("https://file4.batdongsan.com.vn/crop/283x141/2025/05/25/20250525123838-ac5e_wm.jpg", 4, 200, 200)</f>
        <v>#NAME?</v>
      </c>
      <c r="P242" t="e">
        <f ca="1">_xludf.IMAGE("https://file4.batdongsan.com.vn/crop/140x140/2025/05/25/20250525123755-45fe_wm.jpg", 4, 200, 200)</f>
        <v>#NAME?</v>
      </c>
      <c r="Q242" t="e">
        <f ca="1">_xludf.IMAGE("https://file4.batdongsan.com.vn/crop/140x140/2025/05/25/20250525123816-d02c_wm.jpg", 4, 200, 200)</f>
        <v>#NAME?</v>
      </c>
      <c r="R242" t="e">
        <f ca="1">_xludf.IMAGE("https://file4.batdongsan.com.vn/resize/200x200/2025/04/13/20250413140544-f344.jpg", 4, 200, 200)</f>
        <v>#NAME?</v>
      </c>
      <c r="S242" s="2">
        <v>45907</v>
      </c>
      <c r="T242" t="s">
        <v>29</v>
      </c>
    </row>
    <row r="243" spans="1:20" hidden="1" x14ac:dyDescent="0.2">
      <c r="A243" t="s">
        <v>30</v>
      </c>
      <c r="B243" t="s">
        <v>31</v>
      </c>
      <c r="C243" t="s">
        <v>32</v>
      </c>
      <c r="D243" t="s">
        <v>23</v>
      </c>
      <c r="E243" t="s">
        <v>23</v>
      </c>
      <c r="F243" t="s">
        <v>24</v>
      </c>
      <c r="G243" t="s">
        <v>33</v>
      </c>
      <c r="H243" t="s">
        <v>34</v>
      </c>
      <c r="I243" t="s">
        <v>35</v>
      </c>
      <c r="J243" t="s">
        <v>36</v>
      </c>
      <c r="K243">
        <v>6900000</v>
      </c>
      <c r="L243">
        <v>77</v>
      </c>
      <c r="M243">
        <v>89610.389610389611</v>
      </c>
      <c r="N243" t="e">
        <f ca="1">_xludf.IMAGE("https://file4.batdongsan.com.vn/crop/562x284/2025/08/22/20250822083334-a4d0_wm.jpg", 4, 200, 200)</f>
        <v>#NAME?</v>
      </c>
      <c r="O243" t="e">
        <f ca="1">_xludf.IMAGE("https://file4.batdongsan.com.vn/crop/283x141/2025/08/22/20250822083334-b922_wm.jpg", 4, 200, 200)</f>
        <v>#NAME?</v>
      </c>
      <c r="P243" t="e">
        <f ca="1">_xludf.IMAGE("https://file4.batdongsan.com.vn/crop/140x140/2025/08/22/20250822083334-05a7_wm.jpg", 4, 200, 200)</f>
        <v>#NAME?</v>
      </c>
      <c r="Q243" t="e">
        <f ca="1">_xludf.IMAGE("https://file4.batdongsan.com.vn/crop/140x140/2025/08/22/20250822083333-4659_wm.jpg", 4, 200, 200)</f>
        <v>#NAME?</v>
      </c>
      <c r="R243" t="e">
        <f ca="1">_xludf.IMAGE("https://file4.batdongsan.com.vn/resize/200x200/2020/04/24/20200424164450-ed1d.jpg", 4, 200, 200)</f>
        <v>#NAME?</v>
      </c>
      <c r="S243" s="2">
        <v>45907</v>
      </c>
      <c r="T243" t="s">
        <v>37</v>
      </c>
    </row>
    <row r="244" spans="1:20" hidden="1" x14ac:dyDescent="0.2">
      <c r="A244" t="s">
        <v>38</v>
      </c>
      <c r="B244" t="s">
        <v>39</v>
      </c>
      <c r="C244" t="s">
        <v>40</v>
      </c>
      <c r="D244" t="s">
        <v>41</v>
      </c>
      <c r="E244" t="s">
        <v>41</v>
      </c>
      <c r="F244" t="s">
        <v>24</v>
      </c>
      <c r="G244" t="s">
        <v>42</v>
      </c>
      <c r="H244" t="s">
        <v>43</v>
      </c>
      <c r="I244" t="s">
        <v>44</v>
      </c>
      <c r="J244" t="s">
        <v>51</v>
      </c>
      <c r="K244">
        <v>8500000</v>
      </c>
      <c r="L244">
        <v>121</v>
      </c>
      <c r="M244">
        <v>70247.933884297527</v>
      </c>
      <c r="N244" t="e">
        <f ca="1">_xludf.IMAGE("https://file4.batdongsan.com.vn/resize/200x200/2023/09/05/20230905154151-e485.jpg", 4, 200, 200)</f>
        <v>#NAME?</v>
      </c>
      <c r="S244" s="2">
        <v>45907</v>
      </c>
      <c r="T244" t="s">
        <v>46</v>
      </c>
    </row>
    <row r="245" spans="1:20" hidden="1" x14ac:dyDescent="0.2">
      <c r="A245" t="s">
        <v>47</v>
      </c>
      <c r="B245" t="s">
        <v>48</v>
      </c>
      <c r="C245" t="s">
        <v>49</v>
      </c>
      <c r="D245" t="s">
        <v>23</v>
      </c>
      <c r="E245" t="s">
        <v>23</v>
      </c>
      <c r="F245" t="s">
        <v>24</v>
      </c>
      <c r="G245" t="s">
        <v>50</v>
      </c>
      <c r="H245" t="s">
        <v>43</v>
      </c>
      <c r="I245" t="s">
        <v>44</v>
      </c>
      <c r="J245" t="s">
        <v>51</v>
      </c>
      <c r="K245">
        <v>8550000</v>
      </c>
      <c r="L245">
        <v>96</v>
      </c>
      <c r="M245">
        <v>89062.5</v>
      </c>
      <c r="N245" t="e">
        <f ca="1">_xludf.IMAGE("https://file4.batdongsan.com.vn/resize/200x200/2023/09/05/20230905154151-e485.jpg", 4, 200, 200)</f>
        <v>#NAME?</v>
      </c>
      <c r="S245" s="2">
        <v>45907</v>
      </c>
      <c r="T245" t="s">
        <v>52</v>
      </c>
    </row>
    <row r="246" spans="1:20" hidden="1" x14ac:dyDescent="0.2">
      <c r="A246" t="s">
        <v>53</v>
      </c>
      <c r="B246" t="s">
        <v>54</v>
      </c>
      <c r="C246" t="s">
        <v>55</v>
      </c>
      <c r="D246" t="s">
        <v>56</v>
      </c>
      <c r="E246" t="s">
        <v>56</v>
      </c>
      <c r="F246" t="s">
        <v>24</v>
      </c>
      <c r="G246" t="s">
        <v>57</v>
      </c>
      <c r="H246" t="s">
        <v>58</v>
      </c>
      <c r="I246" t="s">
        <v>59</v>
      </c>
      <c r="J246" t="s">
        <v>60</v>
      </c>
      <c r="K246">
        <v>18200000</v>
      </c>
      <c r="L246">
        <v>58</v>
      </c>
      <c r="M246">
        <v>313793.10344827588</v>
      </c>
      <c r="N246" t="e">
        <f ca="1">_xludf.IMAGE("https://file4.batdongsan.com.vn/resize/200x200/2025/07/18/20250718113531-d97c.jpg", 4, 200, 200)</f>
        <v>#NAME?</v>
      </c>
      <c r="S246" s="2">
        <v>45907</v>
      </c>
      <c r="T246" t="s">
        <v>61</v>
      </c>
    </row>
    <row r="247" spans="1:20" hidden="1" x14ac:dyDescent="0.2">
      <c r="A247" t="s">
        <v>62</v>
      </c>
      <c r="B247" t="s">
        <v>63</v>
      </c>
      <c r="C247" t="s">
        <v>64</v>
      </c>
      <c r="D247" t="s">
        <v>41</v>
      </c>
      <c r="E247" t="s">
        <v>23</v>
      </c>
      <c r="F247" t="s">
        <v>65</v>
      </c>
      <c r="G247" t="s">
        <v>66</v>
      </c>
      <c r="H247" t="s">
        <v>67</v>
      </c>
      <c r="J247" t="s">
        <v>68</v>
      </c>
      <c r="K247">
        <v>24000000</v>
      </c>
      <c r="L247">
        <v>139.1</v>
      </c>
      <c r="M247">
        <v>172537.74263120061</v>
      </c>
      <c r="N247" t="e">
        <f ca="1">_xludf.IMAGE("https://file4.batdongsan.com.vn/resize/200x200/2025/03/27/20250327124442-2fa0.jpg", 4, 200, 200)</f>
        <v>#NAME?</v>
      </c>
      <c r="S247" s="2">
        <v>45907</v>
      </c>
      <c r="T247" t="s">
        <v>69</v>
      </c>
    </row>
    <row r="248" spans="1:20" hidden="1" x14ac:dyDescent="0.2">
      <c r="A248" t="s">
        <v>70</v>
      </c>
      <c r="B248" t="s">
        <v>71</v>
      </c>
      <c r="C248" t="s">
        <v>72</v>
      </c>
      <c r="D248" t="s">
        <v>23</v>
      </c>
      <c r="E248" t="s">
        <v>23</v>
      </c>
      <c r="F248" t="s">
        <v>73</v>
      </c>
      <c r="G248" t="s">
        <v>74</v>
      </c>
      <c r="J248" t="s">
        <v>75</v>
      </c>
      <c r="K248">
        <v>3380000</v>
      </c>
      <c r="L248">
        <v>70</v>
      </c>
      <c r="M248">
        <v>48285.714285714283</v>
      </c>
      <c r="S248" s="2">
        <v>45907</v>
      </c>
      <c r="T248" t="s">
        <v>76</v>
      </c>
    </row>
    <row r="249" spans="1:20" hidden="1" x14ac:dyDescent="0.2">
      <c r="A249" t="s">
        <v>77</v>
      </c>
      <c r="B249" t="s">
        <v>78</v>
      </c>
      <c r="C249" t="s">
        <v>79</v>
      </c>
      <c r="D249" t="s">
        <v>56</v>
      </c>
      <c r="E249" t="s">
        <v>56</v>
      </c>
      <c r="F249" t="s">
        <v>80</v>
      </c>
      <c r="G249" t="s">
        <v>81</v>
      </c>
      <c r="H249" t="s">
        <v>82</v>
      </c>
      <c r="J249" t="s">
        <v>83</v>
      </c>
      <c r="K249">
        <v>1550000</v>
      </c>
      <c r="L249">
        <v>32</v>
      </c>
      <c r="M249">
        <v>48437.5</v>
      </c>
      <c r="N249" t="e">
        <f ca="1">_xludf.IMAGE("https://file4.batdongsan.com.vn/resize/200x200/2025/04/29/20250429133053-5a83.jpg", 4, 200, 200)</f>
        <v>#NAME?</v>
      </c>
      <c r="S249" s="2">
        <v>45907</v>
      </c>
      <c r="T249" t="s">
        <v>84</v>
      </c>
    </row>
    <row r="250" spans="1:20" hidden="1" x14ac:dyDescent="0.2">
      <c r="A250" t="s">
        <v>85</v>
      </c>
      <c r="B250" t="s">
        <v>86</v>
      </c>
      <c r="C250" t="s">
        <v>87</v>
      </c>
      <c r="D250" t="s">
        <v>41</v>
      </c>
      <c r="E250" t="s">
        <v>23</v>
      </c>
      <c r="F250" t="s">
        <v>88</v>
      </c>
      <c r="G250" t="s">
        <v>89</v>
      </c>
      <c r="H250" t="s">
        <v>90</v>
      </c>
      <c r="J250" t="s">
        <v>91</v>
      </c>
      <c r="K250">
        <v>6450000</v>
      </c>
      <c r="L250">
        <v>98</v>
      </c>
      <c r="M250">
        <v>65816.326530612248</v>
      </c>
      <c r="N250" t="e">
        <f ca="1">_xludf.IMAGE("https://file4.batdongsan.com.vn/resize/200x200/2024/07/16/20240716165315-88fd.jpg", 4, 200, 200)</f>
        <v>#NAME?</v>
      </c>
      <c r="S250" s="2">
        <v>45907</v>
      </c>
      <c r="T250" t="s">
        <v>92</v>
      </c>
    </row>
    <row r="251" spans="1:20" hidden="1" x14ac:dyDescent="0.2">
      <c r="A251" t="s">
        <v>93</v>
      </c>
      <c r="B251" t="s">
        <v>94</v>
      </c>
      <c r="C251" t="s">
        <v>95</v>
      </c>
      <c r="D251" t="s">
        <v>23</v>
      </c>
      <c r="E251" t="s">
        <v>23</v>
      </c>
      <c r="F251" t="s">
        <v>96</v>
      </c>
      <c r="G251" t="s">
        <v>97</v>
      </c>
      <c r="H251" t="s">
        <v>98</v>
      </c>
      <c r="J251" t="s">
        <v>99</v>
      </c>
      <c r="K251">
        <v>7620000</v>
      </c>
      <c r="L251">
        <v>96</v>
      </c>
      <c r="M251">
        <v>79375</v>
      </c>
      <c r="N251" t="e">
        <f ca="1">_xludf.IMAGE("https://file4.batdongsan.com.vn/resize/200x200/2025/07/07/20250707090059-3896.jpg", 4, 200, 200)</f>
        <v>#NAME?</v>
      </c>
      <c r="S251" s="2">
        <v>45907</v>
      </c>
      <c r="T251" t="s">
        <v>100</v>
      </c>
    </row>
    <row r="252" spans="1:20" hidden="1" x14ac:dyDescent="0.2">
      <c r="A252" t="s">
        <v>101</v>
      </c>
      <c r="B252" t="s">
        <v>102</v>
      </c>
      <c r="C252" t="s">
        <v>103</v>
      </c>
      <c r="D252" t="s">
        <v>41</v>
      </c>
      <c r="E252" t="s">
        <v>23</v>
      </c>
      <c r="F252" t="s">
        <v>104</v>
      </c>
      <c r="G252" t="s">
        <v>105</v>
      </c>
      <c r="H252" t="s">
        <v>58</v>
      </c>
      <c r="J252" t="s">
        <v>60</v>
      </c>
      <c r="K252">
        <v>57000000</v>
      </c>
      <c r="L252">
        <v>121.82</v>
      </c>
      <c r="M252">
        <v>467903.46412740112</v>
      </c>
      <c r="N252" t="e">
        <f ca="1">_xludf.IMAGE("https://file4.batdongsan.com.vn/resize/200x200/2025/07/18/20250718113531-d97c.jpg", 4, 200, 200)</f>
        <v>#NAME?</v>
      </c>
      <c r="S252" s="2">
        <v>45907</v>
      </c>
      <c r="T252" t="s">
        <v>106</v>
      </c>
    </row>
    <row r="253" spans="1:20" hidden="1" x14ac:dyDescent="0.2">
      <c r="A253" t="s">
        <v>107</v>
      </c>
      <c r="B253" t="s">
        <v>108</v>
      </c>
      <c r="C253" t="s">
        <v>109</v>
      </c>
      <c r="D253" t="s">
        <v>23</v>
      </c>
      <c r="E253" t="s">
        <v>23</v>
      </c>
      <c r="F253" t="s">
        <v>73</v>
      </c>
      <c r="G253" t="s">
        <v>110</v>
      </c>
      <c r="J253" t="s">
        <v>75</v>
      </c>
      <c r="K253">
        <v>7500000</v>
      </c>
      <c r="L253">
        <v>181</v>
      </c>
      <c r="M253">
        <v>41436.464088397792</v>
      </c>
      <c r="S253" s="2">
        <v>45907</v>
      </c>
      <c r="T253" t="s">
        <v>111</v>
      </c>
    </row>
    <row r="254" spans="1:20" hidden="1" x14ac:dyDescent="0.2">
      <c r="A254" t="s">
        <v>150</v>
      </c>
      <c r="B254" t="s">
        <v>151</v>
      </c>
      <c r="C254" t="s">
        <v>152</v>
      </c>
      <c r="D254" t="s">
        <v>23</v>
      </c>
      <c r="E254" t="s">
        <v>23</v>
      </c>
      <c r="F254" t="s">
        <v>65</v>
      </c>
      <c r="H254" t="s">
        <v>67</v>
      </c>
      <c r="J254" t="s">
        <v>68</v>
      </c>
      <c r="K254">
        <v>15500000</v>
      </c>
      <c r="L254">
        <v>94</v>
      </c>
      <c r="M254">
        <v>164893.61702127659</v>
      </c>
      <c r="N254" t="e">
        <f ca="1">_xludf.IMAGE("https://file4.batdongsan.com.vn/resize/200x200/2025/03/27/20250327124442-2fa0.jpg", 4, 200, 200)</f>
        <v>#NAME?</v>
      </c>
      <c r="S254" s="2">
        <v>45907</v>
      </c>
      <c r="T254" t="s">
        <v>153</v>
      </c>
    </row>
    <row r="255" spans="1:20" hidden="1" x14ac:dyDescent="0.2">
      <c r="A255" t="s">
        <v>154</v>
      </c>
      <c r="B255" t="s">
        <v>155</v>
      </c>
      <c r="C255" t="s">
        <v>156</v>
      </c>
      <c r="D255" t="s">
        <v>23</v>
      </c>
      <c r="E255" t="s">
        <v>23</v>
      </c>
      <c r="F255" t="s">
        <v>157</v>
      </c>
      <c r="J255" t="s">
        <v>75</v>
      </c>
      <c r="K255">
        <v>4500000</v>
      </c>
      <c r="L255">
        <v>97</v>
      </c>
      <c r="M255">
        <v>46391.752577319588</v>
      </c>
      <c r="S255" s="2">
        <v>45907</v>
      </c>
      <c r="T255" t="s">
        <v>158</v>
      </c>
    </row>
    <row r="256" spans="1:20" hidden="1" x14ac:dyDescent="0.2">
      <c r="A256" t="s">
        <v>112</v>
      </c>
      <c r="B256" t="s">
        <v>113</v>
      </c>
      <c r="C256" t="s">
        <v>114</v>
      </c>
      <c r="D256" t="s">
        <v>41</v>
      </c>
      <c r="E256" t="s">
        <v>23</v>
      </c>
      <c r="F256" t="s">
        <v>73</v>
      </c>
      <c r="H256" t="s">
        <v>115</v>
      </c>
      <c r="J256" t="s">
        <v>116</v>
      </c>
      <c r="K256">
        <v>6860000</v>
      </c>
      <c r="L256">
        <v>94.76</v>
      </c>
      <c r="M256">
        <v>72393.414943013922</v>
      </c>
      <c r="N256" t="e">
        <f ca="1">_xludf.IMAGE("https://file4.batdongsan.com.vn/resize/200x200/2023/10/31/20231031104906-e6bd.jpg", 4, 200, 200)</f>
        <v>#NAME?</v>
      </c>
      <c r="S256" s="2">
        <v>45907</v>
      </c>
      <c r="T256" t="s">
        <v>117</v>
      </c>
    </row>
    <row r="257" spans="1:20" hidden="1" x14ac:dyDescent="0.2">
      <c r="A257" t="s">
        <v>118</v>
      </c>
      <c r="B257" t="s">
        <v>119</v>
      </c>
      <c r="C257" t="s">
        <v>120</v>
      </c>
      <c r="D257" t="s">
        <v>23</v>
      </c>
      <c r="E257" t="s">
        <v>56</v>
      </c>
      <c r="F257" t="s">
        <v>73</v>
      </c>
      <c r="H257" t="s">
        <v>115</v>
      </c>
      <c r="J257" t="s">
        <v>116</v>
      </c>
      <c r="K257">
        <v>4350000</v>
      </c>
      <c r="L257">
        <v>52.7</v>
      </c>
      <c r="M257">
        <v>82542.694497153701</v>
      </c>
      <c r="N257" t="e">
        <f ca="1">_xludf.IMAGE("https://file4.batdongsan.com.vn/resize/200x200/2023/10/31/20231031104906-e6bd.jpg", 4, 200, 200)</f>
        <v>#NAME?</v>
      </c>
      <c r="S257" s="2">
        <v>45907</v>
      </c>
      <c r="T257" t="s">
        <v>121</v>
      </c>
    </row>
    <row r="258" spans="1:20" hidden="1" x14ac:dyDescent="0.2">
      <c r="A258" t="s">
        <v>122</v>
      </c>
      <c r="B258" t="s">
        <v>123</v>
      </c>
      <c r="C258" t="s">
        <v>124</v>
      </c>
      <c r="D258" t="s">
        <v>23</v>
      </c>
      <c r="E258" t="s">
        <v>56</v>
      </c>
      <c r="F258" t="s">
        <v>125</v>
      </c>
      <c r="H258" t="s">
        <v>126</v>
      </c>
      <c r="J258" t="s">
        <v>127</v>
      </c>
      <c r="K258">
        <v>2950000</v>
      </c>
      <c r="L258">
        <v>58</v>
      </c>
      <c r="M258">
        <v>50862.068965517239</v>
      </c>
      <c r="N258" t="e">
        <f ca="1">_xludf.IMAGE("https://file4.batdongsan.com.vn/resize/200x200/2024/06/04/20240604114853-6e56.jpg", 4, 200, 200)</f>
        <v>#NAME?</v>
      </c>
      <c r="S258" s="2">
        <v>45907</v>
      </c>
      <c r="T258" t="s">
        <v>128</v>
      </c>
    </row>
    <row r="259" spans="1:20" hidden="1" x14ac:dyDescent="0.2">
      <c r="A259" t="s">
        <v>129</v>
      </c>
      <c r="B259" t="s">
        <v>130</v>
      </c>
      <c r="C259" t="s">
        <v>131</v>
      </c>
      <c r="D259" t="s">
        <v>41</v>
      </c>
      <c r="E259" t="s">
        <v>23</v>
      </c>
      <c r="F259" t="s">
        <v>132</v>
      </c>
      <c r="J259" t="s">
        <v>75</v>
      </c>
      <c r="K259">
        <v>4600000</v>
      </c>
      <c r="L259">
        <v>83</v>
      </c>
      <c r="M259">
        <v>55421.686746987951</v>
      </c>
      <c r="S259" s="2">
        <v>45907</v>
      </c>
      <c r="T259" t="s">
        <v>133</v>
      </c>
    </row>
    <row r="260" spans="1:20" hidden="1" x14ac:dyDescent="0.2">
      <c r="A260" t="s">
        <v>134</v>
      </c>
      <c r="B260" t="s">
        <v>135</v>
      </c>
      <c r="C260" t="s">
        <v>136</v>
      </c>
      <c r="D260" t="s">
        <v>41</v>
      </c>
      <c r="E260" t="s">
        <v>23</v>
      </c>
      <c r="F260" t="s">
        <v>88</v>
      </c>
      <c r="J260" t="s">
        <v>75</v>
      </c>
      <c r="K260">
        <v>6350000</v>
      </c>
      <c r="L260">
        <v>98</v>
      </c>
      <c r="M260">
        <v>64795.918367346938</v>
      </c>
      <c r="S260" s="2">
        <v>45907</v>
      </c>
      <c r="T260" t="s">
        <v>137</v>
      </c>
    </row>
    <row r="261" spans="1:20" hidden="1" x14ac:dyDescent="0.2">
      <c r="A261" t="s">
        <v>138</v>
      </c>
      <c r="B261" t="s">
        <v>139</v>
      </c>
      <c r="C261" t="s">
        <v>140</v>
      </c>
      <c r="D261" t="s">
        <v>23</v>
      </c>
      <c r="E261" t="s">
        <v>23</v>
      </c>
      <c r="F261" t="s">
        <v>88</v>
      </c>
      <c r="J261" t="s">
        <v>75</v>
      </c>
      <c r="K261">
        <v>2700000</v>
      </c>
      <c r="L261">
        <v>59</v>
      </c>
      <c r="M261">
        <v>45762.711864406781</v>
      </c>
      <c r="S261" s="2">
        <v>45907</v>
      </c>
      <c r="T261" t="s">
        <v>141</v>
      </c>
    </row>
    <row r="262" spans="1:20" x14ac:dyDescent="0.2">
      <c r="A262" t="s">
        <v>20</v>
      </c>
      <c r="B262" t="s">
        <v>21</v>
      </c>
      <c r="C262" t="s">
        <v>22</v>
      </c>
      <c r="D262" t="s">
        <v>23</v>
      </c>
      <c r="E262" t="s">
        <v>23</v>
      </c>
      <c r="F262" t="s">
        <v>24</v>
      </c>
      <c r="G262" t="s">
        <v>25</v>
      </c>
      <c r="H262" t="s">
        <v>26</v>
      </c>
      <c r="I262" t="s">
        <v>27</v>
      </c>
      <c r="J262" t="s">
        <v>28</v>
      </c>
      <c r="K262">
        <v>31500000</v>
      </c>
      <c r="L262">
        <v>78.22</v>
      </c>
      <c r="M262">
        <v>402710.30427000759</v>
      </c>
      <c r="N262" t="e">
        <f ca="1">_xludf.IMAGE("https://file4.batdongsan.com.vn/crop/562x284/2025/05/25/20250525123827-7d02_wm.jpg", 4, 200, 200)</f>
        <v>#NAME?</v>
      </c>
      <c r="O262" t="e">
        <f ca="1">_xludf.IMAGE("https://file4.batdongsan.com.vn/crop/283x141/2025/05/25/20250525123838-ac5e_wm.jpg", 4, 200, 200)</f>
        <v>#NAME?</v>
      </c>
      <c r="P262" t="e">
        <f ca="1">_xludf.IMAGE("https://file4.batdongsan.com.vn/crop/140x140/2025/05/25/20250525123755-45fe_wm.jpg", 4, 200, 200)</f>
        <v>#NAME?</v>
      </c>
      <c r="Q262" t="e">
        <f ca="1">_xludf.IMAGE("https://file4.batdongsan.com.vn/crop/140x140/2025/05/25/20250525123816-d02c_wm.jpg", 4, 200, 200)</f>
        <v>#NAME?</v>
      </c>
      <c r="R262" t="e">
        <f ca="1">_xludf.IMAGE("https://file4.batdongsan.com.vn/resize/200x200/2025/04/13/20250413140544-f344.jpg", 4, 200, 200)</f>
        <v>#NAME?</v>
      </c>
      <c r="S262" s="2">
        <v>45907</v>
      </c>
      <c r="T262" t="s">
        <v>29</v>
      </c>
    </row>
    <row r="263" spans="1:20" hidden="1" x14ac:dyDescent="0.2">
      <c r="A263" t="s">
        <v>30</v>
      </c>
      <c r="B263" t="s">
        <v>31</v>
      </c>
      <c r="C263" t="s">
        <v>32</v>
      </c>
      <c r="D263" t="s">
        <v>23</v>
      </c>
      <c r="E263" t="s">
        <v>23</v>
      </c>
      <c r="F263" t="s">
        <v>24</v>
      </c>
      <c r="G263" t="s">
        <v>33</v>
      </c>
      <c r="H263" t="s">
        <v>34</v>
      </c>
      <c r="I263" t="s">
        <v>35</v>
      </c>
      <c r="J263" t="s">
        <v>36</v>
      </c>
      <c r="K263">
        <v>6900000</v>
      </c>
      <c r="L263">
        <v>77</v>
      </c>
      <c r="M263">
        <v>89610.389610389611</v>
      </c>
      <c r="N263" t="e">
        <f ca="1">_xludf.IMAGE("https://file4.batdongsan.com.vn/crop/562x284/2025/08/22/20250822083334-a4d0_wm.jpg", 4, 200, 200)</f>
        <v>#NAME?</v>
      </c>
      <c r="O263" t="e">
        <f ca="1">_xludf.IMAGE("https://file4.batdongsan.com.vn/crop/283x141/2025/08/22/20250822083334-b922_wm.jpg", 4, 200, 200)</f>
        <v>#NAME?</v>
      </c>
      <c r="P263" t="e">
        <f ca="1">_xludf.IMAGE("https://file4.batdongsan.com.vn/crop/140x140/2025/08/22/20250822083334-05a7_wm.jpg", 4, 200, 200)</f>
        <v>#NAME?</v>
      </c>
      <c r="Q263" t="e">
        <f ca="1">_xludf.IMAGE("https://file4.batdongsan.com.vn/crop/140x140/2025/08/22/20250822083333-4659_wm.jpg", 4, 200, 200)</f>
        <v>#NAME?</v>
      </c>
      <c r="R263" t="e">
        <f ca="1">_xludf.IMAGE("https://file4.batdongsan.com.vn/resize/200x200/2020/04/24/20200424164450-ed1d.jpg", 4, 200, 200)</f>
        <v>#NAME?</v>
      </c>
      <c r="S263" s="2">
        <v>45907</v>
      </c>
      <c r="T263" t="s">
        <v>37</v>
      </c>
    </row>
    <row r="264" spans="1:20" hidden="1" x14ac:dyDescent="0.2">
      <c r="A264" t="s">
        <v>38</v>
      </c>
      <c r="B264" t="s">
        <v>39</v>
      </c>
      <c r="C264" t="s">
        <v>40</v>
      </c>
      <c r="D264" t="s">
        <v>41</v>
      </c>
      <c r="E264" t="s">
        <v>41</v>
      </c>
      <c r="F264" t="s">
        <v>24</v>
      </c>
      <c r="G264" t="s">
        <v>42</v>
      </c>
      <c r="H264" t="s">
        <v>43</v>
      </c>
      <c r="I264" t="s">
        <v>44</v>
      </c>
      <c r="J264" t="s">
        <v>51</v>
      </c>
      <c r="K264">
        <v>8500000</v>
      </c>
      <c r="L264">
        <v>121</v>
      </c>
      <c r="M264">
        <v>70247.933884297527</v>
      </c>
      <c r="N264" t="e">
        <f ca="1">_xludf.IMAGE("https://file4.batdongsan.com.vn/resize/200x200/2023/09/05/20230905154151-e485.jpg", 4, 200, 200)</f>
        <v>#NAME?</v>
      </c>
      <c r="S264" s="2">
        <v>45907</v>
      </c>
      <c r="T264" t="s">
        <v>46</v>
      </c>
    </row>
    <row r="265" spans="1:20" hidden="1" x14ac:dyDescent="0.2">
      <c r="A265" t="s">
        <v>47</v>
      </c>
      <c r="B265" t="s">
        <v>48</v>
      </c>
      <c r="C265" t="s">
        <v>49</v>
      </c>
      <c r="D265" t="s">
        <v>23</v>
      </c>
      <c r="E265" t="s">
        <v>23</v>
      </c>
      <c r="F265" t="s">
        <v>24</v>
      </c>
      <c r="G265" t="s">
        <v>50</v>
      </c>
      <c r="H265" t="s">
        <v>43</v>
      </c>
      <c r="I265" t="s">
        <v>44</v>
      </c>
      <c r="J265" t="s">
        <v>51</v>
      </c>
      <c r="K265">
        <v>8550000</v>
      </c>
      <c r="L265">
        <v>96</v>
      </c>
      <c r="M265">
        <v>89062.5</v>
      </c>
      <c r="N265" t="e">
        <f ca="1">_xludf.IMAGE("https://file4.batdongsan.com.vn/resize/200x200/2023/09/05/20230905154151-e485.jpg", 4, 200, 200)</f>
        <v>#NAME?</v>
      </c>
      <c r="S265" s="2">
        <v>45907</v>
      </c>
      <c r="T265" t="s">
        <v>52</v>
      </c>
    </row>
    <row r="266" spans="1:20" hidden="1" x14ac:dyDescent="0.2">
      <c r="A266" t="s">
        <v>53</v>
      </c>
      <c r="B266" t="s">
        <v>54</v>
      </c>
      <c r="C266" t="s">
        <v>55</v>
      </c>
      <c r="D266" t="s">
        <v>56</v>
      </c>
      <c r="E266" t="s">
        <v>56</v>
      </c>
      <c r="F266" t="s">
        <v>24</v>
      </c>
      <c r="G266" t="s">
        <v>57</v>
      </c>
      <c r="H266" t="s">
        <v>58</v>
      </c>
      <c r="I266" t="s">
        <v>59</v>
      </c>
      <c r="J266" t="s">
        <v>60</v>
      </c>
      <c r="K266">
        <v>18200000</v>
      </c>
      <c r="L266">
        <v>58</v>
      </c>
      <c r="M266">
        <v>313793.10344827588</v>
      </c>
      <c r="N266" t="e">
        <f ca="1">_xludf.IMAGE("https://file4.batdongsan.com.vn/resize/200x200/2025/07/18/20250718113531-d97c.jpg", 4, 200, 200)</f>
        <v>#NAME?</v>
      </c>
      <c r="S266" s="2">
        <v>45907</v>
      </c>
      <c r="T266" t="s">
        <v>61</v>
      </c>
    </row>
    <row r="267" spans="1:20" hidden="1" x14ac:dyDescent="0.2">
      <c r="A267" t="s">
        <v>62</v>
      </c>
      <c r="B267" t="s">
        <v>63</v>
      </c>
      <c r="C267" t="s">
        <v>64</v>
      </c>
      <c r="D267" t="s">
        <v>41</v>
      </c>
      <c r="E267" t="s">
        <v>23</v>
      </c>
      <c r="F267" t="s">
        <v>65</v>
      </c>
      <c r="G267" t="s">
        <v>66</v>
      </c>
      <c r="H267" t="s">
        <v>67</v>
      </c>
      <c r="J267" t="s">
        <v>68</v>
      </c>
      <c r="K267">
        <v>24000000</v>
      </c>
      <c r="L267">
        <v>139.1</v>
      </c>
      <c r="M267">
        <v>172537.74263120061</v>
      </c>
      <c r="N267" t="e">
        <f ca="1">_xludf.IMAGE("https://file4.batdongsan.com.vn/resize/200x200/2025/03/27/20250327124442-2fa0.jpg", 4, 200, 200)</f>
        <v>#NAME?</v>
      </c>
      <c r="S267" s="2">
        <v>45907</v>
      </c>
      <c r="T267" t="s">
        <v>69</v>
      </c>
    </row>
    <row r="268" spans="1:20" hidden="1" x14ac:dyDescent="0.2">
      <c r="A268" t="s">
        <v>70</v>
      </c>
      <c r="B268" t="s">
        <v>71</v>
      </c>
      <c r="C268" t="s">
        <v>72</v>
      </c>
      <c r="D268" t="s">
        <v>23</v>
      </c>
      <c r="E268" t="s">
        <v>23</v>
      </c>
      <c r="F268" t="s">
        <v>73</v>
      </c>
      <c r="G268" t="s">
        <v>74</v>
      </c>
      <c r="J268" t="s">
        <v>75</v>
      </c>
      <c r="K268">
        <v>3380000</v>
      </c>
      <c r="L268">
        <v>70</v>
      </c>
      <c r="M268">
        <v>48285.714285714283</v>
      </c>
      <c r="S268" s="2">
        <v>45907</v>
      </c>
      <c r="T268" t="s">
        <v>76</v>
      </c>
    </row>
    <row r="269" spans="1:20" hidden="1" x14ac:dyDescent="0.2">
      <c r="A269" t="s">
        <v>77</v>
      </c>
      <c r="B269" t="s">
        <v>78</v>
      </c>
      <c r="C269" t="s">
        <v>79</v>
      </c>
      <c r="D269" t="s">
        <v>56</v>
      </c>
      <c r="E269" t="s">
        <v>56</v>
      </c>
      <c r="F269" t="s">
        <v>80</v>
      </c>
      <c r="G269" t="s">
        <v>81</v>
      </c>
      <c r="H269" t="s">
        <v>82</v>
      </c>
      <c r="J269" t="s">
        <v>83</v>
      </c>
      <c r="K269">
        <v>1550000</v>
      </c>
      <c r="L269">
        <v>32</v>
      </c>
      <c r="M269">
        <v>48437.5</v>
      </c>
      <c r="N269" t="e">
        <f ca="1">_xludf.IMAGE("https://file4.batdongsan.com.vn/resize/200x200/2025/04/29/20250429133053-5a83.jpg", 4, 200, 200)</f>
        <v>#NAME?</v>
      </c>
      <c r="S269" s="2">
        <v>45907</v>
      </c>
      <c r="T269" t="s">
        <v>84</v>
      </c>
    </row>
    <row r="270" spans="1:20" hidden="1" x14ac:dyDescent="0.2">
      <c r="A270" t="s">
        <v>85</v>
      </c>
      <c r="B270" t="s">
        <v>86</v>
      </c>
      <c r="C270" t="s">
        <v>87</v>
      </c>
      <c r="D270" t="s">
        <v>41</v>
      </c>
      <c r="E270" t="s">
        <v>23</v>
      </c>
      <c r="F270" t="s">
        <v>88</v>
      </c>
      <c r="G270" t="s">
        <v>89</v>
      </c>
      <c r="H270" t="s">
        <v>90</v>
      </c>
      <c r="J270" t="s">
        <v>91</v>
      </c>
      <c r="K270">
        <v>6450000</v>
      </c>
      <c r="L270">
        <v>98</v>
      </c>
      <c r="M270">
        <v>65816.326530612248</v>
      </c>
      <c r="N270" t="e">
        <f ca="1">_xludf.IMAGE("https://file4.batdongsan.com.vn/resize/200x200/2024/07/16/20240716165315-88fd.jpg", 4, 200, 200)</f>
        <v>#NAME?</v>
      </c>
      <c r="S270" s="2">
        <v>45907</v>
      </c>
      <c r="T270" t="s">
        <v>92</v>
      </c>
    </row>
    <row r="271" spans="1:20" hidden="1" x14ac:dyDescent="0.2">
      <c r="A271" t="s">
        <v>93</v>
      </c>
      <c r="B271" t="s">
        <v>94</v>
      </c>
      <c r="C271" t="s">
        <v>95</v>
      </c>
      <c r="D271" t="s">
        <v>23</v>
      </c>
      <c r="E271" t="s">
        <v>23</v>
      </c>
      <c r="F271" t="s">
        <v>96</v>
      </c>
      <c r="G271" t="s">
        <v>97</v>
      </c>
      <c r="H271" t="s">
        <v>98</v>
      </c>
      <c r="J271" t="s">
        <v>99</v>
      </c>
      <c r="K271">
        <v>7620000</v>
      </c>
      <c r="L271">
        <v>96</v>
      </c>
      <c r="M271">
        <v>79375</v>
      </c>
      <c r="N271" t="e">
        <f ca="1">_xludf.IMAGE("https://file4.batdongsan.com.vn/resize/200x200/2025/07/07/20250707090059-3896.jpg", 4, 200, 200)</f>
        <v>#NAME?</v>
      </c>
      <c r="S271" s="2">
        <v>45907</v>
      </c>
      <c r="T271" t="s">
        <v>100</v>
      </c>
    </row>
    <row r="272" spans="1:20" hidden="1" x14ac:dyDescent="0.2">
      <c r="A272" t="s">
        <v>101</v>
      </c>
      <c r="B272" t="s">
        <v>102</v>
      </c>
      <c r="C272" t="s">
        <v>103</v>
      </c>
      <c r="D272" t="s">
        <v>41</v>
      </c>
      <c r="E272" t="s">
        <v>23</v>
      </c>
      <c r="F272" t="s">
        <v>104</v>
      </c>
      <c r="G272" t="s">
        <v>105</v>
      </c>
      <c r="H272" t="s">
        <v>58</v>
      </c>
      <c r="J272" t="s">
        <v>60</v>
      </c>
      <c r="K272">
        <v>57000000</v>
      </c>
      <c r="L272">
        <v>121.82</v>
      </c>
      <c r="M272">
        <v>467903.46412740112</v>
      </c>
      <c r="N272" t="e">
        <f ca="1">_xludf.IMAGE("https://file4.batdongsan.com.vn/resize/200x200/2025/07/18/20250718113531-d97c.jpg", 4, 200, 200)</f>
        <v>#NAME?</v>
      </c>
      <c r="S272" s="2">
        <v>45907</v>
      </c>
      <c r="T272" t="s">
        <v>106</v>
      </c>
    </row>
    <row r="273" spans="1:20" hidden="1" x14ac:dyDescent="0.2">
      <c r="A273" t="s">
        <v>107</v>
      </c>
      <c r="B273" t="s">
        <v>108</v>
      </c>
      <c r="C273" t="s">
        <v>109</v>
      </c>
      <c r="D273" t="s">
        <v>23</v>
      </c>
      <c r="E273" t="s">
        <v>23</v>
      </c>
      <c r="F273" t="s">
        <v>73</v>
      </c>
      <c r="G273" t="s">
        <v>110</v>
      </c>
      <c r="J273" t="s">
        <v>75</v>
      </c>
      <c r="K273">
        <v>7500000</v>
      </c>
      <c r="L273">
        <v>181</v>
      </c>
      <c r="M273">
        <v>41436.464088397792</v>
      </c>
      <c r="S273" s="2">
        <v>45907</v>
      </c>
      <c r="T273" t="s">
        <v>111</v>
      </c>
    </row>
    <row r="274" spans="1:20" hidden="1" x14ac:dyDescent="0.2">
      <c r="A274" t="s">
        <v>150</v>
      </c>
      <c r="B274" t="s">
        <v>151</v>
      </c>
      <c r="C274" t="s">
        <v>152</v>
      </c>
      <c r="D274" t="s">
        <v>23</v>
      </c>
      <c r="E274" t="s">
        <v>23</v>
      </c>
      <c r="F274" t="s">
        <v>65</v>
      </c>
      <c r="H274" t="s">
        <v>67</v>
      </c>
      <c r="J274" t="s">
        <v>68</v>
      </c>
      <c r="K274">
        <v>15500000</v>
      </c>
      <c r="L274">
        <v>94</v>
      </c>
      <c r="M274">
        <v>164893.61702127659</v>
      </c>
      <c r="N274" t="e">
        <f ca="1">_xludf.IMAGE("https://file4.batdongsan.com.vn/resize/200x200/2025/03/27/20250327124442-2fa0.jpg", 4, 200, 200)</f>
        <v>#NAME?</v>
      </c>
      <c r="S274" s="2">
        <v>45907</v>
      </c>
      <c r="T274" t="s">
        <v>153</v>
      </c>
    </row>
    <row r="275" spans="1:20" hidden="1" x14ac:dyDescent="0.2">
      <c r="A275" t="s">
        <v>154</v>
      </c>
      <c r="B275" t="s">
        <v>155</v>
      </c>
      <c r="C275" t="s">
        <v>156</v>
      </c>
      <c r="D275" t="s">
        <v>23</v>
      </c>
      <c r="E275" t="s">
        <v>23</v>
      </c>
      <c r="F275" t="s">
        <v>157</v>
      </c>
      <c r="J275" t="s">
        <v>75</v>
      </c>
      <c r="K275">
        <v>4500000</v>
      </c>
      <c r="L275">
        <v>97</v>
      </c>
      <c r="M275">
        <v>46391.752577319588</v>
      </c>
      <c r="S275" s="2">
        <v>45907</v>
      </c>
      <c r="T275" t="s">
        <v>158</v>
      </c>
    </row>
    <row r="276" spans="1:20" hidden="1" x14ac:dyDescent="0.2">
      <c r="A276" t="s">
        <v>112</v>
      </c>
      <c r="B276" t="s">
        <v>113</v>
      </c>
      <c r="C276" t="s">
        <v>114</v>
      </c>
      <c r="D276" t="s">
        <v>41</v>
      </c>
      <c r="E276" t="s">
        <v>23</v>
      </c>
      <c r="F276" t="s">
        <v>73</v>
      </c>
      <c r="H276" t="s">
        <v>115</v>
      </c>
      <c r="J276" t="s">
        <v>116</v>
      </c>
      <c r="K276">
        <v>6860000</v>
      </c>
      <c r="L276">
        <v>94.76</v>
      </c>
      <c r="M276">
        <v>72393.414943013922</v>
      </c>
      <c r="N276" t="e">
        <f ca="1">_xludf.IMAGE("https://file4.batdongsan.com.vn/resize/200x200/2023/10/31/20231031104906-e6bd.jpg", 4, 200, 200)</f>
        <v>#NAME?</v>
      </c>
      <c r="S276" s="2">
        <v>45907</v>
      </c>
      <c r="T276" t="s">
        <v>117</v>
      </c>
    </row>
    <row r="277" spans="1:20" hidden="1" x14ac:dyDescent="0.2">
      <c r="A277" t="s">
        <v>118</v>
      </c>
      <c r="B277" t="s">
        <v>119</v>
      </c>
      <c r="C277" t="s">
        <v>120</v>
      </c>
      <c r="D277" t="s">
        <v>23</v>
      </c>
      <c r="E277" t="s">
        <v>56</v>
      </c>
      <c r="F277" t="s">
        <v>73</v>
      </c>
      <c r="H277" t="s">
        <v>115</v>
      </c>
      <c r="J277" t="s">
        <v>116</v>
      </c>
      <c r="K277">
        <v>4350000</v>
      </c>
      <c r="L277">
        <v>52.7</v>
      </c>
      <c r="M277">
        <v>82542.694497153701</v>
      </c>
      <c r="N277" t="e">
        <f ca="1">_xludf.IMAGE("https://file4.batdongsan.com.vn/resize/200x200/2023/10/31/20231031104906-e6bd.jpg", 4, 200, 200)</f>
        <v>#NAME?</v>
      </c>
      <c r="S277" s="2">
        <v>45907</v>
      </c>
      <c r="T277" t="s">
        <v>121</v>
      </c>
    </row>
    <row r="278" spans="1:20" hidden="1" x14ac:dyDescent="0.2">
      <c r="A278" t="s">
        <v>122</v>
      </c>
      <c r="B278" t="s">
        <v>123</v>
      </c>
      <c r="C278" t="s">
        <v>124</v>
      </c>
      <c r="D278" t="s">
        <v>23</v>
      </c>
      <c r="E278" t="s">
        <v>56</v>
      </c>
      <c r="F278" t="s">
        <v>125</v>
      </c>
      <c r="H278" t="s">
        <v>126</v>
      </c>
      <c r="J278" t="s">
        <v>127</v>
      </c>
      <c r="K278">
        <v>2950000</v>
      </c>
      <c r="L278">
        <v>58</v>
      </c>
      <c r="M278">
        <v>50862.068965517239</v>
      </c>
      <c r="N278" t="e">
        <f ca="1">_xludf.IMAGE("https://file4.batdongsan.com.vn/resize/200x200/2024/06/04/20240604114853-6e56.jpg", 4, 200, 200)</f>
        <v>#NAME?</v>
      </c>
      <c r="S278" s="2">
        <v>45907</v>
      </c>
      <c r="T278" t="s">
        <v>128</v>
      </c>
    </row>
    <row r="279" spans="1:20" hidden="1" x14ac:dyDescent="0.2">
      <c r="A279" t="s">
        <v>129</v>
      </c>
      <c r="B279" t="s">
        <v>130</v>
      </c>
      <c r="C279" t="s">
        <v>131</v>
      </c>
      <c r="D279" t="s">
        <v>41</v>
      </c>
      <c r="E279" t="s">
        <v>23</v>
      </c>
      <c r="F279" t="s">
        <v>132</v>
      </c>
      <c r="J279" t="s">
        <v>75</v>
      </c>
      <c r="K279">
        <v>4600000</v>
      </c>
      <c r="L279">
        <v>83</v>
      </c>
      <c r="M279">
        <v>55421.686746987951</v>
      </c>
      <c r="S279" s="2">
        <v>45907</v>
      </c>
      <c r="T279" t="s">
        <v>133</v>
      </c>
    </row>
    <row r="280" spans="1:20" hidden="1" x14ac:dyDescent="0.2">
      <c r="A280" t="s">
        <v>134</v>
      </c>
      <c r="B280" t="s">
        <v>135</v>
      </c>
      <c r="C280" t="s">
        <v>136</v>
      </c>
      <c r="D280" t="s">
        <v>41</v>
      </c>
      <c r="E280" t="s">
        <v>23</v>
      </c>
      <c r="F280" t="s">
        <v>88</v>
      </c>
      <c r="J280" t="s">
        <v>75</v>
      </c>
      <c r="K280">
        <v>6350000</v>
      </c>
      <c r="L280">
        <v>98</v>
      </c>
      <c r="M280">
        <v>64795.918367346938</v>
      </c>
      <c r="S280" s="2">
        <v>45907</v>
      </c>
      <c r="T280" t="s">
        <v>137</v>
      </c>
    </row>
    <row r="281" spans="1:20" hidden="1" x14ac:dyDescent="0.2">
      <c r="A281" t="s">
        <v>138</v>
      </c>
      <c r="B281" t="s">
        <v>139</v>
      </c>
      <c r="C281" t="s">
        <v>140</v>
      </c>
      <c r="D281" t="s">
        <v>23</v>
      </c>
      <c r="E281" t="s">
        <v>23</v>
      </c>
      <c r="F281" t="s">
        <v>88</v>
      </c>
      <c r="J281" t="s">
        <v>75</v>
      </c>
      <c r="K281">
        <v>2700000</v>
      </c>
      <c r="L281">
        <v>59</v>
      </c>
      <c r="M281">
        <v>45762.711864406781</v>
      </c>
      <c r="S281" s="2">
        <v>45907</v>
      </c>
      <c r="T281" t="s">
        <v>141</v>
      </c>
    </row>
  </sheetData>
  <autoFilter ref="A1:T281" xr:uid="{00000000-0001-0000-0000-000000000000}">
    <filterColumn colId="19">
      <filters>
        <filter val="pr43592990"/>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Spino Kiem</cp:lastModifiedBy>
  <dcterms:created xsi:type="dcterms:W3CDTF">2025-09-07T06:29:11Z</dcterms:created>
  <dcterms:modified xsi:type="dcterms:W3CDTF">2025-09-07T07:59:20Z</dcterms:modified>
</cp:coreProperties>
</file>